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1235"/>
  </bookViews>
  <sheets>
    <sheet name="travanj" sheetId="7" r:id="rId1"/>
  </sheets>
  <definedNames>
    <definedName name="Br_fakture" localSheetId="0">#REF!</definedName>
    <definedName name="Br_fakture">#REF!</definedName>
    <definedName name="NazivTvrtke" localSheetId="0">travanj!#REF!</definedName>
    <definedName name="NazivTvrtke">#REF!</definedName>
    <definedName name="PojedinostiOBrFakture">"PojedinostiOFakturi[Br fakture]"</definedName>
    <definedName name="rngInvoice" localSheetId="0">travanj!#REF!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<sst xmlns="http://schemas.openxmlformats.org/spreadsheetml/2006/main" count="79" uniqueCount="57">
  <si>
    <t>Naziv ustanove: OSNOVNA ŠKOLA "IVO DUGANDŽIĆ-MIŠIĆ"</t>
  </si>
  <si>
    <t>ADRESA: Bana Josipa Jelačića 13</t>
  </si>
  <si>
    <t>Kontakt: 020/688-200</t>
  </si>
  <si>
    <t>Web mjesto: http://os-idmisic-komin.skole.hr/</t>
  </si>
  <si>
    <t>Poštanski broj i grad: 20344 Komin</t>
  </si>
  <si>
    <t>TRAVANJ, 2026.g.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</si>
  <si>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</si>
  <si>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</si>
  <si>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</si>
  <si>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</si>
  <si>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</si>
  <si>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</si>
  <si>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</si>
  <si>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OŽUJAK 2026.</t>
  </si>
  <si>
    <t>3111 PLAĆA  ZA  OŽUJAK 2026.</t>
  </si>
  <si>
    <t>3121 DOPRINOS NA BRUTO</t>
  </si>
  <si>
    <t>31212 USKRSNICA</t>
  </si>
  <si>
    <t>DRŽAVNI PRORAČUN RH</t>
  </si>
  <si>
    <t>ZAGREB</t>
  </si>
  <si>
    <t>32955 NOVČANA NAKNADA POSLODAVCA ZBOG NEZAPOŠLJAVANJA OSOBA S INVALIDITETOM ZA 1/24</t>
  </si>
  <si>
    <t xml:space="preserve">RM PRESTIGE </t>
  </si>
  <si>
    <t>06935288183</t>
  </si>
  <si>
    <t>PLOČE</t>
  </si>
  <si>
    <t>3221 URED. MATERIJAL</t>
  </si>
  <si>
    <t>NERETVANSKO-PRIMORSKO-VRGORSKI VODOVOD D.O.O.</t>
  </si>
  <si>
    <t>METKOVIĆ</t>
  </si>
  <si>
    <t>32341 USLUGE VODE</t>
  </si>
  <si>
    <t>LIBUSOFT CICOM D.O.O.</t>
  </si>
  <si>
    <t>32389 RAČUNALNE USLUGE</t>
  </si>
  <si>
    <t>FINA</t>
  </si>
  <si>
    <t>AP SPLIT D.O.O.</t>
  </si>
  <si>
    <t>SPLIT</t>
  </si>
  <si>
    <t>TIFLOTEHNA D.O.O.</t>
  </si>
  <si>
    <t>32211 UREDSKI MATERIJAL</t>
  </si>
  <si>
    <t>KOMUNALNO ODRŽAVANJE D.O.O.</t>
  </si>
  <si>
    <t>32342 ODVOZ OTPADA</t>
  </si>
  <si>
    <t>ZAGREBINSPEKT D.O.O.</t>
  </si>
  <si>
    <t>32396 USLUGE ČUVANJA OSOBA</t>
  </si>
  <si>
    <t>DUBROVNIK SUN</t>
  </si>
  <si>
    <t>DUBROVNIK</t>
  </si>
  <si>
    <t>3211 NAKNADA ZA SMJEŠTAJ</t>
  </si>
  <si>
    <t>ŠUCO-TOURS</t>
  </si>
  <si>
    <t>32319 USLUGE PRIJEVOZA</t>
  </si>
  <si>
    <t>PEKARA PLOČE</t>
  </si>
  <si>
    <t>32224 NAMIRNICE</t>
  </si>
  <si>
    <t>HEP-OPSKRBA D.O.O.</t>
  </si>
  <si>
    <t>32231 ELEKTRIČNA ENERGIJA</t>
  </si>
  <si>
    <t>HRVATSKI TELEKOM D.D.</t>
  </si>
  <si>
    <t>32311 USLUGE TELEKOMA</t>
  </si>
  <si>
    <t>HRVATSKA POŠTA D.D.</t>
  </si>
  <si>
    <t>VELIKA GORICA</t>
  </si>
  <si>
    <t>32313 USLUGE POŠTE</t>
  </si>
  <si>
    <t>CVJEĆARNA ŠESTICA</t>
  </si>
  <si>
    <t>32221 MATERIJAL I SIROVINE</t>
  </si>
  <si>
    <t>ČAZMATRANS-PROMET D.O.O.</t>
  </si>
  <si>
    <t>ČAZMA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</si>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</sst>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7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 wrapText="1"/>
    </xf>
    <xf numFmtId="0" fontId="0" fillId="5" borderId="5" applyNumberFormat="0" applyFont="0" applyAlignment="0" applyProtection="0"/>
    <xf numFmtId="0" fontId="11" fillId="0" borderId="0" applyNumberFormat="0" applyFill="0" applyBorder="0" applyAlignment="0" applyProtection="0"/>
    <xf numFmtId="0" fontId="2" fillId="2" borderId="1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5" fillId="0" borderId="0" applyFill="0" applyBorder="0" applyProtection="0">
      <alignment horizontal="left" vertical="center"/>
    </xf>
    <xf numFmtId="0" fontId="16" fillId="6" borderId="6" applyNumberFormat="0" applyAlignment="0" applyProtection="0"/>
    <xf numFmtId="0" fontId="17" fillId="7" borderId="7" applyNumberFormat="0" applyAlignment="0" applyProtection="0"/>
    <xf numFmtId="0" fontId="18" fillId="7" borderId="6" applyNumberFormat="0" applyAlignment="0" applyProtection="0"/>
    <xf numFmtId="0" fontId="19" fillId="8" borderId="8" applyNumberFormat="0" applyAlignment="0" applyProtection="0"/>
    <xf numFmtId="0" fontId="20" fillId="0" borderId="9" applyNumberFormat="0" applyFill="0" applyAlignment="0" applyProtection="0"/>
    <xf numFmtId="0" fontId="21" fillId="0" borderId="10" applyNumberFormat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" fillId="3" borderId="0" applyNumberFormat="0" applyBorder="0" applyAlignment="0" applyProtection="0"/>
    <xf numFmtId="0" fontId="2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5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5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5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5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</cellStyleXfs>
  <cellXfs count="2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0" fontId="5" fillId="0" borderId="0" xfId="12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4" xfId="0" applyNumberFormat="1" applyFont="1" applyFill="1" applyBorder="1" applyAlignment="1" applyProtection="1">
      <alignment horizontal="center" vertical="center"/>
    </xf>
    <xf numFmtId="0" fontId="0" fillId="4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 wrapText="1"/>
    </xf>
    <xf numFmtId="0" fontId="8" fillId="0" borderId="4" xfId="0" applyFont="1" applyBorder="1" applyAlignment="1" quotePrefix="1">
      <alignment horizontal="center" vertical="center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7996C1D8-7C6C-4742-9797-8CD3FB95CD84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31">
  <autoFilter xmlns:etc="http://www.wps.cn/officeDocument/2017/etCustomData" ref="A6:E31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35"/>
  <sheetViews>
    <sheetView showGridLines="0" tabSelected="1" topLeftCell="A7" workbookViewId="0">
      <selection activeCell="E12" sqref="E12"/>
    </sheetView>
  </sheetViews>
  <sheetFormatPr defaultColWidth="9" defaultRowHeight="33.95" customHeight="1" outlineLevelCol="5"/>
  <cols>
    <col min="1" max="1" width="37.1428571428571" style="2" customWidth="1"/>
    <col min="2" max="2" width="24.7142857142857" style="2" customWidth="1"/>
    <col min="3" max="3" width="23.4285714285714" style="2" customWidth="1"/>
    <col min="4" max="4" width="35.2857142857143" style="2" customWidth="1"/>
    <col min="5" max="5" width="21.4285714285714" style="2" customWidth="1"/>
    <col min="6" max="6" width="0.285714285714286" style="3" customWidth="1"/>
    <col min="7" max="7" width="11.2857142857143" style="3" customWidth="1"/>
    <col min="8" max="9" width="9" style="3"/>
    <col min="10" max="12" width="9.42857142857143" style="3" customWidth="1"/>
    <col min="13" max="16384" width="9" style="3"/>
  </cols>
  <sheetData>
    <row r="1" ht="57.95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/>
      <c r="E3" s="10"/>
      <c r="F3" s="8"/>
    </row>
    <row r="4" ht="44.1" customHeight="1" spans="1:6">
      <c r="A4" s="11" t="s">
        <v>5</v>
      </c>
      <c r="B4" s="12"/>
      <c r="C4" s="12"/>
      <c r="D4" s="12"/>
      <c r="E4" s="12"/>
    </row>
    <row r="5" ht="44.1" customHeight="1" spans="1:6">
      <c r="A5" s="11" t="s">
        <v>6</v>
      </c>
      <c r="B5" s="11"/>
      <c r="C5" s="11"/>
      <c r="D5" s="11"/>
      <c r="E5" s="11"/>
    </row>
    <row r="6" s="1" customFormat="1" customHeight="1" spans="1:6">
      <c r="A6" s="13" t="s">
        <v>7</v>
      </c>
      <c r="B6" s="13" t="s">
        <v>8</v>
      </c>
      <c r="C6" s="13" t="s">
        <v>9</v>
      </c>
      <c r="D6" s="13" t="s">
        <v>10</v>
      </c>
      <c r="E6" s="13" t="s">
        <v>11</v>
      </c>
    </row>
    <row r="7" s="1" customFormat="1" ht="33.75" customHeight="1" spans="1:6">
      <c r="A7" s="14" t="s">
        <v>12</v>
      </c>
      <c r="B7" s="15" t="str">
        <f t="array" ref="B7">IFERROR(INDEX(#REF!,SMALL(IF(#REF!=rngInvoice,ROW(#REF!)-ROW(#REF!)),ROW(#REF!)),MATCH($B$6,#REF!,0)),"")</f>
        <v/>
      </c>
      <c r="C7" s="16" t="str">
        <f t="array" ref="C7">IFERROR(INDEX(#REF!,SMALL(IF(#REF!=rngInvoice,ROW(#REF!)-ROW(#REF!)),ROW(#REF!)),MATCH($C$6,#REF!,0)),"")</f>
        <v/>
      </c>
      <c r="D7" s="16" t="s">
        <v>13</v>
      </c>
      <c r="E7" s="17">
        <v>878.74</v>
      </c>
    </row>
    <row r="8" s="1" customFormat="1" ht="24.75" customHeight="1" spans="1:6">
      <c r="A8" s="14" t="s">
        <v>12</v>
      </c>
      <c r="B8" s="15"/>
      <c r="C8" s="16"/>
      <c r="D8" s="18" t="s">
        <v>14</v>
      </c>
      <c r="E8" s="17">
        <v>41374.45</v>
      </c>
    </row>
    <row r="9" s="1" customFormat="1" ht="24.75" customHeight="1" spans="1:6">
      <c r="A9" s="14" t="s">
        <v>12</v>
      </c>
      <c r="B9" s="15" t="str">
        <f t="array" ref="B9">IFERROR(INDEX(#REF!,SMALL(IF(#REF!=rngInvoice,ROW(#REF!)-ROW(#REF!)),ROW(3:3)),MATCH($B$6,#REF!,0)),"")</f>
        <v/>
      </c>
      <c r="C9" s="16" t="str">
        <f t="array" ref="C9">IFERROR(INDEX(#REF!,SMALL(IF(#REF!=rngInvoice,ROW(#REF!)-ROW(#REF!)),ROW(3:3)),MATCH($C$6,#REF!,0)),"")</f>
        <v/>
      </c>
      <c r="D9" s="16" t="s">
        <v>15</v>
      </c>
      <c r="E9" s="17">
        <v>6826.76</v>
      </c>
    </row>
    <row r="10" s="1" customFormat="1" ht="24.75" customHeight="1" spans="1:6">
      <c r="A10" s="19" t="s">
        <v>12</v>
      </c>
      <c r="B10" s="15"/>
      <c r="C10" s="16"/>
      <c r="D10" s="16" t="s">
        <v>13</v>
      </c>
      <c r="E10" s="17">
        <v>311.42</v>
      </c>
    </row>
    <row r="11" s="1" customFormat="1" ht="31.5" customHeight="1" spans="1:6">
      <c r="A11" s="19" t="s">
        <v>12</v>
      </c>
      <c r="B11" s="15"/>
      <c r="C11" s="16"/>
      <c r="D11" s="16" t="s">
        <v>14</v>
      </c>
      <c r="E11" s="17">
        <v>2508</v>
      </c>
    </row>
    <row r="12" s="1" customFormat="1" ht="79.5" customHeight="1" spans="1:6">
      <c r="A12" s="19" t="s">
        <v>12</v>
      </c>
      <c r="B12" s="15"/>
      <c r="C12" s="16"/>
      <c r="D12" s="16" t="s">
        <v>15</v>
      </c>
      <c r="E12" s="17">
        <v>413.83</v>
      </c>
    </row>
    <row r="13" s="1" customFormat="1" ht="33.75" customHeight="1" spans="1:6">
      <c r="A13" s="19" t="s">
        <v>12</v>
      </c>
      <c r="B13" s="15"/>
      <c r="C13" s="16"/>
      <c r="D13" s="16" t="s">
        <v>16</v>
      </c>
      <c r="E13" s="17">
        <v>2600</v>
      </c>
    </row>
    <row r="14" s="1" customFormat="1" customHeight="1" spans="1:6">
      <c r="A14" s="19" t="s">
        <v>17</v>
      </c>
      <c r="B14" s="20">
        <v>18683136487</v>
      </c>
      <c r="C14" s="16" t="s">
        <v>18</v>
      </c>
      <c r="D14" s="18" t="s">
        <v>19</v>
      </c>
      <c r="E14" s="17">
        <v>210</v>
      </c>
    </row>
    <row r="15" s="1" customFormat="1" customHeight="1" spans="1:6">
      <c r="A15" s="19" t="s">
        <v>20</v>
      </c>
      <c r="B15" s="22" t="s">
        <v>21</v>
      </c>
      <c r="C15" s="16" t="s">
        <v>22</v>
      </c>
      <c r="D15" s="18" t="s">
        <v>23</v>
      </c>
      <c r="E15" s="17">
        <v>44</v>
      </c>
    </row>
    <row r="16" s="1" customFormat="1" customHeight="1" spans="1:6">
      <c r="A16" s="19" t="s">
        <v>24</v>
      </c>
      <c r="B16" s="15">
        <v>98244558721</v>
      </c>
      <c r="C16" s="16" t="s">
        <v>25</v>
      </c>
      <c r="D16" s="16" t="s">
        <v>26</v>
      </c>
      <c r="E16" s="17">
        <v>101.33</v>
      </c>
    </row>
    <row r="17" s="1" customFormat="1" customHeight="1" spans="1:5">
      <c r="A17" s="21" t="s">
        <v>27</v>
      </c>
      <c r="B17" s="15">
        <v>14506572540</v>
      </c>
      <c r="C17" s="16" t="s">
        <v>18</v>
      </c>
      <c r="D17" s="16" t="s">
        <v>28</v>
      </c>
      <c r="E17" s="17">
        <v>74.92</v>
      </c>
    </row>
    <row r="18" s="1" customFormat="1" customHeight="1" spans="1:5">
      <c r="A18" s="14" t="s">
        <v>29</v>
      </c>
      <c r="B18" s="15">
        <v>85821130368</v>
      </c>
      <c r="C18" s="16" t="s">
        <v>18</v>
      </c>
      <c r="D18" s="16" t="s">
        <v>28</v>
      </c>
      <c r="E18" s="17">
        <v>5.66</v>
      </c>
    </row>
    <row r="19" s="1" customFormat="1" customHeight="1" spans="1:5">
      <c r="A19" s="14" t="s">
        <v>30</v>
      </c>
      <c r="B19" s="15">
        <v>8288704837</v>
      </c>
      <c r="C19" s="16" t="s">
        <v>31</v>
      </c>
      <c r="D19" s="16" t="s">
        <v>28</v>
      </c>
      <c r="E19" s="17">
        <v>313.6</v>
      </c>
    </row>
    <row r="20" s="1" customFormat="1" customHeight="1" spans="1:5">
      <c r="A20" s="14" t="s">
        <v>32</v>
      </c>
      <c r="B20" s="15">
        <v>66233067989</v>
      </c>
      <c r="C20" s="16" t="s">
        <v>18</v>
      </c>
      <c r="D20" s="16" t="s">
        <v>33</v>
      </c>
      <c r="E20" s="17">
        <v>160</v>
      </c>
    </row>
    <row r="21" s="1" customFormat="1" customHeight="1" spans="1:5">
      <c r="A21" s="14" t="s">
        <v>34</v>
      </c>
      <c r="B21" s="15">
        <v>44270699963</v>
      </c>
      <c r="C21" s="16" t="s">
        <v>22</v>
      </c>
      <c r="D21" s="16" t="s">
        <v>35</v>
      </c>
      <c r="E21" s="17">
        <v>15.26</v>
      </c>
    </row>
    <row r="22" s="1" customFormat="1" customHeight="1" spans="1:5">
      <c r="A22" s="14" t="s">
        <v>36</v>
      </c>
      <c r="B22" s="15">
        <v>82752153530</v>
      </c>
      <c r="C22" s="16" t="s">
        <v>18</v>
      </c>
      <c r="D22" s="16" t="s">
        <v>37</v>
      </c>
      <c r="E22" s="17">
        <v>74.66</v>
      </c>
    </row>
    <row r="23" s="1" customFormat="1" customHeight="1" spans="1:5">
      <c r="A23" s="14" t="s">
        <v>38</v>
      </c>
      <c r="B23" s="15">
        <v>60174672203</v>
      </c>
      <c r="C23" s="16" t="s">
        <v>39</v>
      </c>
      <c r="D23" s="16" t="s">
        <v>40</v>
      </c>
      <c r="E23" s="17">
        <v>211.2</v>
      </c>
    </row>
    <row r="24" s="1" customFormat="1" customHeight="1" spans="1:5">
      <c r="A24" s="14" t="s">
        <v>41</v>
      </c>
      <c r="B24" s="15">
        <v>94998524742</v>
      </c>
      <c r="C24" s="16" t="s">
        <v>22</v>
      </c>
      <c r="D24" s="16" t="s">
        <v>42</v>
      </c>
      <c r="E24" s="17">
        <v>216.68</v>
      </c>
    </row>
    <row r="25" s="1" customFormat="1" customHeight="1" spans="1:5">
      <c r="A25" s="14" t="s">
        <v>43</v>
      </c>
      <c r="B25" s="15">
        <v>41765831453</v>
      </c>
      <c r="C25" s="16" t="s">
        <v>22</v>
      </c>
      <c r="D25" s="16" t="s">
        <v>44</v>
      </c>
      <c r="E25" s="17">
        <v>1647.87</v>
      </c>
    </row>
    <row r="26" s="1" customFormat="1" customHeight="1" spans="1:5">
      <c r="A26" s="14" t="s">
        <v>45</v>
      </c>
      <c r="B26" s="15">
        <v>63073332379</v>
      </c>
      <c r="C26" s="16" t="s">
        <v>18</v>
      </c>
      <c r="D26" s="16" t="s">
        <v>46</v>
      </c>
      <c r="E26" s="17">
        <v>494.24</v>
      </c>
    </row>
    <row r="27" s="1" customFormat="1" customHeight="1" spans="1:5">
      <c r="A27" s="14" t="s">
        <v>47</v>
      </c>
      <c r="B27" s="15">
        <v>81793146560</v>
      </c>
      <c r="C27" s="16" t="s">
        <v>18</v>
      </c>
      <c r="D27" s="16" t="s">
        <v>48</v>
      </c>
      <c r="E27" s="17">
        <v>116.55</v>
      </c>
    </row>
    <row r="28" s="1" customFormat="1" customHeight="1" spans="1:5">
      <c r="A28" s="14" t="s">
        <v>49</v>
      </c>
      <c r="B28" s="15">
        <v>87311810356</v>
      </c>
      <c r="C28" s="16" t="s">
        <v>50</v>
      </c>
      <c r="D28" s="16" t="s">
        <v>51</v>
      </c>
      <c r="E28" s="17">
        <v>0.72</v>
      </c>
    </row>
    <row r="29" s="1" customFormat="1" customHeight="1" spans="1:5">
      <c r="A29" s="14" t="s">
        <v>52</v>
      </c>
      <c r="B29" s="15">
        <v>76514534931</v>
      </c>
      <c r="C29" s="16" t="s">
        <v>22</v>
      </c>
      <c r="D29" s="16" t="s">
        <v>53</v>
      </c>
      <c r="E29" s="17">
        <v>80</v>
      </c>
    </row>
    <row r="30" s="1" customFormat="1" customHeight="1" spans="1:5">
      <c r="A30" s="14" t="s">
        <v>54</v>
      </c>
      <c r="B30" s="15">
        <v>96107776452</v>
      </c>
      <c r="C30" s="16" t="s">
        <v>55</v>
      </c>
      <c r="D30" s="16" t="s">
        <v>42</v>
      </c>
      <c r="E30" s="17">
        <v>690</v>
      </c>
    </row>
    <row r="31" s="1" customFormat="1" customHeight="1" spans="1:5">
      <c r="A31" s="19" t="s">
        <v>56</v>
      </c>
      <c r="B31" s="15"/>
      <c r="C31" s="16"/>
      <c r="D31" s="18"/>
      <c r="E31" s="17">
        <f>SUM(E7:E30)</f>
        <v>59369.89</v>
      </c>
    </row>
    <row r="32" s="1" customFormat="1" ht="44.25" customHeight="1" spans="1:5">
      <c r="A32" s="2"/>
      <c r="B32" s="2"/>
      <c r="C32" s="2"/>
      <c r="D32" s="2"/>
      <c r="E32" s="2"/>
    </row>
    <row r="33" s="1" customFormat="1" customHeight="1" spans="1:5">
      <c r="A33" s="2"/>
      <c r="B33" s="2"/>
      <c r="C33" s="2"/>
      <c r="D33" s="2"/>
      <c r="E33" s="2"/>
    </row>
    <row r="34" s="1" customFormat="1" customHeight="1" spans="1:5">
      <c r="A34" s="2"/>
      <c r="B34" s="2"/>
      <c r="C34" s="2"/>
      <c r="D34" s="2"/>
      <c r="E34" s="2"/>
    </row>
    <row r="35" s="1" customFormat="1" customHeight="1" spans="1:5">
      <c r="A35" s="2"/>
      <c r="B35" s="2"/>
      <c r="C35" s="2"/>
      <c r="D35" s="2"/>
      <c r="E35" s="2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D17">
    <cfRule type="expression" dxfId="5" priority="2">
      <formula>MOD(ROW(),2)=0</formula>
    </cfRule>
  </conditionalFormatting>
  <conditionalFormatting sqref="E7:E31">
    <cfRule type="expression" dxfId="6" priority="38">
      <formula>MOD(ROW(),2)=0</formula>
    </cfRule>
    <cfRule type="expression" dxfId="7" priority="39">
      <formula>MOD(ROW(),2)=1</formula>
    </cfRule>
  </conditionalFormatting>
  <conditionalFormatting sqref="A7:D13;A14:A16;C14:D16;A17:C17;A18:D31">
    <cfRule type="expression" dxfId="5" priority="40">
      <formula>MOD(ROW(),2)=0</formula>
    </cfRule>
  </conditionalFormatting>
  <printOptions horizontalCentered="1"/>
  <pageMargins left="0.7" right="0.7" top="1" bottom="1" header="0.3" footer="0.3"/>
  <pageSetup paperSize="9" scale="61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travanj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WPS_1776937881</cp:lastModifiedBy>
  <dcterms:created xsi:type="dcterms:W3CDTF">2016-11-01T03:33:00Z</dcterms:created>
  <cp:lastPrinted>2024-12-10T09:17:00Z</cp:lastPrinted>
  <dcterms:modified xsi:type="dcterms:W3CDTF">2026-06-09T07:01:39Z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CF85A888DDF44B699B7968E89E9F4DCE_12</vt:lpwstr>
  </property>
  <property fmtid="{D5CDD505-2E9C-101B-9397-08002B2CF9AE}" pid="3" name="KSOProductBuildVer">
    <vt:lpwstr>1033-12.1.0.26880</vt:lpwstr>
  </property>
  <property fmtid="{D5CDD505-2E9C-101B-9397-08002B2CF9AE}" pid="4" name="CalculationRule">
    <vt:i4>0</vt:i4>
  </property>
</Properties>
</file>