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180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<sst xmlns="http://schemas.openxmlformats.org/spreadsheetml/2006/main" count="129" uniqueCount="88">
  <si>
    <t>Naziv ustanove: OSNOVNA ŠKOLA "IVO DUGANDŽIĆ-MIŠIĆ"</t>
  </si>
  <si>
    <t>ADRESA: Bana Josipa Jelačića 13</t>
  </si>
  <si>
    <t>Kontakt: 020/688-200</t>
  </si>
  <si>
    <t>Web mjesto: http://os-idmisic-komin.skole.hr/</t>
  </si>
  <si>
    <t>Poštanski broj i grad: 20344 Komin</t>
  </si>
  <si>
    <t>PROSINAC,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</si>
  <si>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</si>
  <si>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</si>
  <si>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</si>
  <si>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</si>
  <si>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</si>
  <si>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</si>
  <si>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</si>
  <si>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3212 PRIJEVOZ ZA STUDENI 2025.</t>
  </si>
  <si>
    <t>3111 PLAĆA  ZA  STUDENI 2025.</t>
  </si>
  <si>
    <t>3121 DOPRINOS NA BRUTO</t>
  </si>
  <si>
    <t>31213 TROŠKOVI ZAPOSLENIH</t>
  </si>
  <si>
    <t>32111 TROŠKOVI</t>
  </si>
  <si>
    <t>DRŽAVNI PRORAČUN RH</t>
  </si>
  <si>
    <t>ZAGREB</t>
  </si>
  <si>
    <t>32955 NOVČANA NAKNADA POSLODAVCA ZBOG NEZAPOŠLJAVANJA OSOBA S INVALIDITETOM ZA 1/24</t>
  </si>
  <si>
    <t>PASTOR SERVISI DOO</t>
  </si>
  <si>
    <t>RAKITJE</t>
  </si>
  <si>
    <t>32322 TROŠ. ODRŽAVANJA</t>
  </si>
  <si>
    <t xml:space="preserve">RM PRESTIGE </t>
  </si>
  <si>
    <t>06935288183</t>
  </si>
  <si>
    <t>PLOČE</t>
  </si>
  <si>
    <t>3221 URED. MATERIJAL</t>
  </si>
  <si>
    <t>AP SPLIT</t>
  </si>
  <si>
    <t>SPLIT</t>
  </si>
  <si>
    <t>32389 RAČUNALNE USLUGE</t>
  </si>
  <si>
    <t>LIBUSOFT CICOM D.O.O.</t>
  </si>
  <si>
    <t>FINA</t>
  </si>
  <si>
    <t>PRIVREDNA BANKA ZAGREB DD</t>
  </si>
  <si>
    <t>34312 USLUGE PLATNOG PROMETA</t>
  </si>
  <si>
    <t xml:space="preserve">TRGOVINA PETICA </t>
  </si>
  <si>
    <t>METKOVIĆ</t>
  </si>
  <si>
    <t>32353 NAJAM ZA OPREMU</t>
  </si>
  <si>
    <t>KOMUNALNO ODRŽAVANJE D.O.O.</t>
  </si>
  <si>
    <t>32342 ODVOZ OTPADA</t>
  </si>
  <si>
    <t>ZAGREBINSPEKT D.O.O.</t>
  </si>
  <si>
    <t>32396 USLUGE ČUVANJA OSOBA</t>
  </si>
  <si>
    <t>GRAD PLOČE</t>
  </si>
  <si>
    <t>32349 OSTALE KOMUNALNE USLUGE</t>
  </si>
  <si>
    <t>IZVOR PLOČE D.O.O.</t>
  </si>
  <si>
    <t>32341 OPSKRBA VODOM</t>
  </si>
  <si>
    <t>HRVATSKA POŠTA</t>
  </si>
  <si>
    <t>32313 POŠTARINA</t>
  </si>
  <si>
    <t>HEP-OPSKRBA D.O.O.</t>
  </si>
  <si>
    <t>32231 ELEKTRIČNA ENERGIJA</t>
  </si>
  <si>
    <t>HRVATSKI TELEKOM D.D.</t>
  </si>
  <si>
    <t>32311 USLUGE TELEKOMA</t>
  </si>
  <si>
    <t>ČAZMATRANS-PROMET D.O.O.</t>
  </si>
  <si>
    <t>ČAZMA</t>
  </si>
  <si>
    <t>32319 USLUGE PRIJEVOZA</t>
  </si>
  <si>
    <t>FURIA D.O.O.</t>
  </si>
  <si>
    <t>DUBROVNIK</t>
  </si>
  <si>
    <t>42211 DUGOTRAJNA IMOVINA</t>
  </si>
  <si>
    <t>BAUHAUS</t>
  </si>
  <si>
    <t>32251 SITNI INVENTAR</t>
  </si>
  <si>
    <t>K.M.F.</t>
  </si>
  <si>
    <t>42231DUGOTRAJNA IMOVINA</t>
  </si>
  <si>
    <t>JYSK D.O.O.</t>
  </si>
  <si>
    <t>42212 DUGOTRAJNA IMOVINA</t>
  </si>
  <si>
    <t>PETROL</t>
  </si>
  <si>
    <t>32234 LOŽ ULJE</t>
  </si>
  <si>
    <t>POMORSKI SERVIS D.O.O.</t>
  </si>
  <si>
    <t>32343 DEZINSEKCIJA I DERATIZACIJA</t>
  </si>
  <si>
    <t>TONI-COOP D.O.O.</t>
  </si>
  <si>
    <t>32241 POTROŠNI MATERIJAL</t>
  </si>
  <si>
    <t>TIFLOTEHNA D.O.O.</t>
  </si>
  <si>
    <t>32211 UREDSKI MATERIJAL</t>
  </si>
  <si>
    <t>KATARINA ZRINSKI D.O.O.</t>
  </si>
  <si>
    <t>VARAŽDIN</t>
  </si>
  <si>
    <t>424110 LEKTIRA</t>
  </si>
  <si>
    <t>PUČKO OTVORENO UČILIŠTE</t>
  </si>
  <si>
    <t>AMADEUS II D.O.O.</t>
  </si>
  <si>
    <t>OPUZEN</t>
  </si>
  <si>
    <t>NERETVANSKO-PRIMORSKO-VRGORSKI VODOVOD D.O.O.</t>
  </si>
  <si>
    <t>32341 USLUGE VODE</t>
  </si>
  <si>
    <t>POSLOVNI EDUKATOR</t>
  </si>
  <si>
    <t>KAŠTEL SUĆURAC</t>
  </si>
  <si>
    <t>32941 ČLANARINA</t>
  </si>
  <si>
    <t>ŠUCO-TOURS</t>
  </si>
  <si>
    <t>ŠKOLSKE NOVINE</t>
  </si>
  <si>
    <t>PEKARA PLOČE</t>
  </si>
  <si>
    <t>32224 NAMIRNICE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</si>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</sst>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7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 wrapText="1"/>
    </xf>
    <xf numFmtId="0" fontId="0" fillId="5" borderId="5" applyNumberFormat="0" applyFont="0" applyAlignment="0" applyProtection="0"/>
    <xf numFmtId="0" fontId="11" fillId="0" borderId="0" applyNumberFormat="0" applyFill="0" applyBorder="0" applyAlignment="0" applyProtection="0"/>
    <xf numFmtId="0" fontId="2" fillId="2" borderId="1" applyNumberFormat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14" fillId="0" borderId="0" applyNumberFormat="0" applyFill="0" applyBorder="0" applyAlignment="0" applyProtection="0"/>
    <xf numFmtId="0" fontId="7" fillId="0" borderId="0" applyFill="0" applyBorder="0" applyProtection="0">
      <alignment horizontal="left" vertical="center"/>
    </xf>
    <xf numFmtId="0" fontId="15" fillId="0" borderId="0" applyFill="0" applyBorder="0" applyProtection="0">
      <alignment horizontal="left" vertical="center"/>
    </xf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8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4" fillId="3" borderId="0" applyNumberFormat="0" applyBorder="0" applyAlignment="0" applyProtection="0"/>
    <xf numFmtId="0" fontId="25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5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2" borderId="0" applyNumberFormat="0" applyBorder="0" applyAlignment="0" applyProtection="0"/>
    <xf numFmtId="0" fontId="25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5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5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</cellStyleXfs>
  <cellXfs count="2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2" borderId="1" xfId="10" applyAlignment="1" applyProtection="1">
      <alignment horizontal="center" vertical="center" wrapText="1"/>
    </xf>
    <xf numFmtId="0" fontId="2" fillId="2" borderId="1" xfId="10" applyAlignment="1" applyProtection="1">
      <alignment vertical="top" wrapText="1"/>
    </xf>
    <xf numFmtId="0" fontId="3" fillId="3" borderId="2" xfId="28" applyFont="1" applyBorder="1" applyAlignment="1">
      <alignment horizontal="left" vertical="center" wrapText="1"/>
    </xf>
    <xf numFmtId="0" fontId="3" fillId="3" borderId="3" xfId="28" applyFont="1" applyBorder="1" applyAlignment="1">
      <alignment horizontal="center" vertical="center" wrapText="1"/>
    </xf>
    <xf numFmtId="0" fontId="4" fillId="3" borderId="0" xfId="28" applyAlignment="1" applyProtection="1">
      <alignment vertical="top" wrapText="1"/>
    </xf>
    <xf numFmtId="0" fontId="3" fillId="3" borderId="0" xfId="28" applyFont="1" applyAlignment="1">
      <alignment horizontal="left" vertical="center" wrapText="1"/>
    </xf>
    <xf numFmtId="0" fontId="3" fillId="3" borderId="0" xfId="28" applyFont="1" applyAlignment="1">
      <alignment horizontal="center" vertical="center" wrapText="1"/>
    </xf>
    <xf numFmtId="0" fontId="5" fillId="0" borderId="0" xfId="1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14" applyFill="1" applyBorder="1" applyAlignment="1" applyProtection="1">
      <alignment horizontal="center" vertical="center"/>
    </xf>
    <xf numFmtId="0" fontId="0" fillId="4" borderId="4" xfId="0" applyNumberFormat="1" applyFont="1" applyFill="1" applyBorder="1" applyAlignment="1" applyProtection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0" fillId="4" borderId="4" xfId="0" applyNumberFormat="1" applyFill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8" fillId="0" borderId="4" xfId="0" applyFont="1" applyBorder="1" applyAlignment="1" quotePrefix="1">
      <alignment horizontal="center" vertic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A48F8E4A-547B-4BC7-87AB-408A8B96E103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FakturaProjekta2" displayName="FakturaProjekta2" ref="A6:E48">
  <autoFilter xmlns:etc="http://www.wps.cn/officeDocument/2017/etCustomData" ref="A6:E48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48"/>
  <sheetViews>
    <sheetView showGridLines="0" tabSelected="1" topLeftCell="A4" workbookViewId="0">
      <selection activeCell="E12" sqref="E12"/>
    </sheetView>
  </sheetViews>
  <sheetFormatPr defaultColWidth="9" defaultRowHeight="33.95" customHeight="1" outlineLevelCol="5"/>
  <cols>
    <col min="1" max="1" width="37.1428571428571" style="2" customWidth="1"/>
    <col min="2" max="2" width="24.7142857142857" style="2" customWidth="1"/>
    <col min="3" max="3" width="23.4285714285714" style="2" customWidth="1"/>
    <col min="4" max="4" width="35.2857142857143" style="2" customWidth="1"/>
    <col min="5" max="5" width="21.4285714285714" style="2" customWidth="1"/>
    <col min="6" max="6" width="0.285714285714286" style="3" customWidth="1"/>
    <col min="7" max="7" width="11.2857142857143" style="3" customWidth="1"/>
    <col min="8" max="9" width="9" style="3"/>
    <col min="10" max="12" width="9.42857142857143" style="3" customWidth="1"/>
    <col min="13" max="16384" width="9" style="3"/>
  </cols>
  <sheetData>
    <row r="1" ht="57.95" customHeight="1" spans="1:6">
      <c r="A1" s="4" t="s">
        <v>0</v>
      </c>
      <c r="B1" s="4"/>
      <c r="C1" s="4"/>
      <c r="D1" s="4"/>
      <c r="E1" s="4"/>
      <c r="F1" s="5"/>
    </row>
    <row r="2" ht="24" customHeight="1" spans="1:6">
      <c r="A2" s="6" t="s">
        <v>1</v>
      </c>
      <c r="B2" s="6"/>
      <c r="C2" s="6" t="s">
        <v>2</v>
      </c>
      <c r="D2" s="7" t="s">
        <v>3</v>
      </c>
      <c r="E2" s="7"/>
      <c r="F2" s="8"/>
    </row>
    <row r="3" ht="49.5" customHeight="1" spans="1:6">
      <c r="A3" s="9" t="s">
        <v>4</v>
      </c>
      <c r="B3" s="9"/>
      <c r="C3" s="9"/>
      <c r="D3" s="10"/>
      <c r="E3" s="10"/>
      <c r="F3" s="8"/>
    </row>
    <row r="4" ht="44.1" customHeight="1" spans="1:5">
      <c r="A4" s="11" t="s">
        <v>5</v>
      </c>
      <c r="B4" s="12"/>
      <c r="C4" s="12"/>
      <c r="D4" s="12"/>
      <c r="E4" s="12"/>
    </row>
    <row r="5" ht="44.1" customHeight="1" spans="1:5">
      <c r="A5" s="11" t="s">
        <v>6</v>
      </c>
      <c r="B5" s="11"/>
      <c r="C5" s="11"/>
      <c r="D5" s="11"/>
      <c r="E5" s="11"/>
    </row>
    <row r="6" s="1" customFormat="1" customHeight="1" spans="1:5">
      <c r="A6" s="13" t="s">
        <v>7</v>
      </c>
      <c r="B6" s="13" t="s">
        <v>8</v>
      </c>
      <c r="C6" s="13" t="s">
        <v>9</v>
      </c>
      <c r="D6" s="13" t="s">
        <v>10</v>
      </c>
      <c r="E6" s="13" t="s">
        <v>11</v>
      </c>
    </row>
    <row r="7" s="1" customFormat="1" ht="33.75" customHeight="1" spans="1:5">
      <c r="A7" s="14" t="s">
        <v>12</v>
      </c>
      <c r="B7" s="15" t="str">
        <f t="array" ref="B7">IFERROR(INDEX(#REF!,SMALL(IF(#REF!=rngInvoice,ROW(#REF!)-ROW(#REF!)),ROW(#REF!)),MATCH($B$6,#REF!,0)),"")</f>
        <v/>
      </c>
      <c r="C7" s="16" t="str">
        <f t="array" ref="C7">IFERROR(INDEX(#REF!,SMALL(IF(#REF!=rngInvoice,ROW(#REF!)-ROW(#REF!)),ROW(#REF!)),MATCH($C$6,#REF!,0)),"")</f>
        <v/>
      </c>
      <c r="D7" s="16" t="s">
        <v>13</v>
      </c>
      <c r="E7" s="17">
        <v>981.22</v>
      </c>
    </row>
    <row r="8" s="1" customFormat="1" ht="24.75" customHeight="1" spans="1:5">
      <c r="A8" s="14" t="s">
        <v>12</v>
      </c>
      <c r="B8" s="15"/>
      <c r="C8" s="16"/>
      <c r="D8" s="18" t="s">
        <v>14</v>
      </c>
      <c r="E8" s="17">
        <v>42759.35</v>
      </c>
    </row>
    <row r="9" s="1" customFormat="1" ht="24.75" customHeight="1" spans="1:5">
      <c r="A9" s="14" t="s">
        <v>12</v>
      </c>
      <c r="B9" s="15" t="str">
        <f t="array" ref="B9">IFERROR(INDEX(#REF!,SMALL(IF(#REF!=rngInvoice,ROW(#REF!)-ROW(#REF!)),ROW(3:3)),MATCH($B$6,#REF!,0)),"")</f>
        <v/>
      </c>
      <c r="C9" s="16" t="str">
        <f t="array" ref="C9">IFERROR(INDEX(#REF!,SMALL(IF(#REF!=rngInvoice,ROW(#REF!)-ROW(#REF!)),ROW(3:3)),MATCH($C$6,#REF!,0)),"")</f>
        <v/>
      </c>
      <c r="D9" s="16" t="s">
        <v>15</v>
      </c>
      <c r="E9" s="17">
        <v>7055.29</v>
      </c>
    </row>
    <row r="10" s="1" customFormat="1" ht="24.75" customHeight="1" spans="1:5">
      <c r="A10" s="19" t="s">
        <v>12</v>
      </c>
      <c r="B10" s="15"/>
      <c r="C10" s="16"/>
      <c r="D10" s="16" t="s">
        <v>13</v>
      </c>
      <c r="E10" s="17">
        <v>259.21</v>
      </c>
    </row>
    <row r="11" s="1" customFormat="1" ht="31.5" customHeight="1" spans="1:5">
      <c r="A11" s="19" t="s">
        <v>12</v>
      </c>
      <c r="B11" s="15"/>
      <c r="C11" s="16"/>
      <c r="D11" s="16" t="s">
        <v>14</v>
      </c>
      <c r="E11" s="17">
        <v>2280</v>
      </c>
    </row>
    <row r="12" s="1" customFormat="1" ht="79.5" customHeight="1" spans="1:5">
      <c r="A12" s="19" t="s">
        <v>12</v>
      </c>
      <c r="B12" s="15"/>
      <c r="C12" s="16"/>
      <c r="D12" s="16" t="s">
        <v>15</v>
      </c>
      <c r="E12" s="17">
        <v>376.2</v>
      </c>
    </row>
    <row r="13" s="1" customFormat="1" ht="33.75" customHeight="1" spans="1:5">
      <c r="A13" s="19" t="s">
        <v>12</v>
      </c>
      <c r="B13" s="15"/>
      <c r="C13" s="16"/>
      <c r="D13" s="16" t="s">
        <v>16</v>
      </c>
      <c r="E13" s="17">
        <v>10500</v>
      </c>
    </row>
    <row r="14" s="1" customFormat="1" customHeight="1" spans="1:5">
      <c r="A14" s="19" t="s">
        <v>12</v>
      </c>
      <c r="B14" s="15"/>
      <c r="C14" s="16"/>
      <c r="D14" s="16" t="s">
        <v>17</v>
      </c>
      <c r="E14" s="17">
        <v>585.74</v>
      </c>
    </row>
    <row r="15" s="1" customFormat="1" customHeight="1" spans="1:5">
      <c r="A15" s="19" t="s">
        <v>18</v>
      </c>
      <c r="B15" s="20">
        <v>18683136487</v>
      </c>
      <c r="C15" s="16" t="s">
        <v>19</v>
      </c>
      <c r="D15" s="18" t="s">
        <v>20</v>
      </c>
      <c r="E15" s="17">
        <v>194</v>
      </c>
    </row>
    <row r="16" s="1" customFormat="1" customHeight="1" spans="1:5">
      <c r="A16" s="19" t="s">
        <v>21</v>
      </c>
      <c r="B16" s="20">
        <v>60654129780</v>
      </c>
      <c r="C16" s="16" t="s">
        <v>22</v>
      </c>
      <c r="D16" s="18" t="s">
        <v>23</v>
      </c>
      <c r="E16" s="17"/>
    </row>
    <row r="17" s="1" customFormat="1" customHeight="1" spans="1:5">
      <c r="A17" s="19" t="s">
        <v>24</v>
      </c>
      <c r="B17" s="22" t="s">
        <v>25</v>
      </c>
      <c r="C17" s="16" t="s">
        <v>26</v>
      </c>
      <c r="D17" s="18" t="s">
        <v>27</v>
      </c>
      <c r="E17" s="17">
        <v>338.3</v>
      </c>
    </row>
    <row r="18" s="1" customFormat="1" customHeight="1" spans="1:5">
      <c r="A18" s="19" t="s">
        <v>28</v>
      </c>
      <c r="B18" s="15">
        <v>8288704837</v>
      </c>
      <c r="C18" s="16" t="s">
        <v>29</v>
      </c>
      <c r="D18" s="16" t="s">
        <v>30</v>
      </c>
      <c r="E18" s="17">
        <v>696.9</v>
      </c>
    </row>
    <row r="19" s="1" customFormat="1" customHeight="1" spans="1:5">
      <c r="A19" s="21" t="s">
        <v>31</v>
      </c>
      <c r="B19" s="15">
        <v>14506572540</v>
      </c>
      <c r="C19" s="16" t="s">
        <v>19</v>
      </c>
      <c r="D19" s="16" t="s">
        <v>30</v>
      </c>
      <c r="E19" s="17">
        <v>138.76</v>
      </c>
    </row>
    <row r="20" s="1" customFormat="1" customHeight="1" spans="1:5">
      <c r="A20" s="14" t="s">
        <v>32</v>
      </c>
      <c r="B20" s="15">
        <v>85821130368</v>
      </c>
      <c r="C20" s="16" t="s">
        <v>19</v>
      </c>
      <c r="D20" s="16" t="s">
        <v>30</v>
      </c>
      <c r="E20" s="17">
        <v>140.72</v>
      </c>
    </row>
    <row r="21" s="1" customFormat="1" customHeight="1" spans="1:5">
      <c r="A21" s="14" t="s">
        <v>33</v>
      </c>
      <c r="B21" s="15">
        <v>2535697732</v>
      </c>
      <c r="C21" s="16" t="s">
        <v>19</v>
      </c>
      <c r="D21" s="16" t="s">
        <v>34</v>
      </c>
      <c r="E21" s="17">
        <v>316.86</v>
      </c>
    </row>
    <row r="22" s="1" customFormat="1" customHeight="1" spans="1:5">
      <c r="A22" s="14" t="s">
        <v>35</v>
      </c>
      <c r="B22" s="15">
        <v>26621941050</v>
      </c>
      <c r="C22" s="16" t="s">
        <v>36</v>
      </c>
      <c r="D22" s="16" t="s">
        <v>37</v>
      </c>
      <c r="E22" s="17">
        <v>500</v>
      </c>
    </row>
    <row r="23" s="1" customFormat="1" customHeight="1" spans="1:5">
      <c r="A23" s="14" t="s">
        <v>38</v>
      </c>
      <c r="B23" s="15">
        <v>44270699963</v>
      </c>
      <c r="C23" s="16" t="s">
        <v>26</v>
      </c>
      <c r="D23" s="16" t="s">
        <v>39</v>
      </c>
      <c r="E23" s="17">
        <v>30.52</v>
      </c>
    </row>
    <row r="24" s="1" customFormat="1" customHeight="1" spans="1:5">
      <c r="A24" s="14" t="s">
        <v>40</v>
      </c>
      <c r="B24" s="15">
        <v>82752153530</v>
      </c>
      <c r="C24" s="16" t="s">
        <v>19</v>
      </c>
      <c r="D24" s="16" t="s">
        <v>41</v>
      </c>
      <c r="E24" s="17">
        <v>298.64</v>
      </c>
    </row>
    <row r="25" s="1" customFormat="1" customHeight="1" spans="1:5">
      <c r="A25" s="14" t="s">
        <v>42</v>
      </c>
      <c r="B25" s="15">
        <v>15429488788</v>
      </c>
      <c r="C25" s="16" t="s">
        <v>26</v>
      </c>
      <c r="D25" s="16" t="s">
        <v>43</v>
      </c>
      <c r="E25" s="17">
        <v>774.21</v>
      </c>
    </row>
    <row r="26" s="1" customFormat="1" customHeight="1" spans="1:5">
      <c r="A26" s="14" t="s">
        <v>44</v>
      </c>
      <c r="B26" s="15">
        <v>9475552617</v>
      </c>
      <c r="C26" s="16" t="s">
        <v>26</v>
      </c>
      <c r="D26" s="16" t="s">
        <v>45</v>
      </c>
      <c r="E26" s="17">
        <v>33.14</v>
      </c>
    </row>
    <row r="27" s="1" customFormat="1" customHeight="1" spans="1:5">
      <c r="A27" s="14" t="s">
        <v>46</v>
      </c>
      <c r="B27" s="15">
        <v>87311810356</v>
      </c>
      <c r="C27" s="16" t="s">
        <v>26</v>
      </c>
      <c r="D27" s="16" t="s">
        <v>47</v>
      </c>
      <c r="E27" s="17">
        <v>2.88</v>
      </c>
    </row>
    <row r="28" s="1" customFormat="1" customHeight="1" spans="1:5">
      <c r="A28" s="14" t="s">
        <v>48</v>
      </c>
      <c r="B28" s="15">
        <v>63073332379</v>
      </c>
      <c r="C28" s="16" t="s">
        <v>19</v>
      </c>
      <c r="D28" s="16" t="s">
        <v>49</v>
      </c>
      <c r="E28" s="17">
        <v>1013.92</v>
      </c>
    </row>
    <row r="29" s="1" customFormat="1" customHeight="1" spans="1:5">
      <c r="A29" s="14" t="s">
        <v>50</v>
      </c>
      <c r="B29" s="15">
        <v>81793146560</v>
      </c>
      <c r="C29" s="16" t="s">
        <v>19</v>
      </c>
      <c r="D29" s="16" t="s">
        <v>51</v>
      </c>
      <c r="E29" s="17">
        <v>232.4</v>
      </c>
    </row>
    <row r="30" s="1" customFormat="1" customHeight="1" spans="1:5">
      <c r="A30" s="14" t="s">
        <v>52</v>
      </c>
      <c r="B30" s="15">
        <v>96107776452</v>
      </c>
      <c r="C30" s="16" t="s">
        <v>53</v>
      </c>
      <c r="D30" s="16" t="s">
        <v>54</v>
      </c>
      <c r="E30" s="17">
        <v>1395.03</v>
      </c>
    </row>
    <row r="31" s="1" customFormat="1" customHeight="1" spans="1:5">
      <c r="A31" s="14" t="s">
        <v>55</v>
      </c>
      <c r="B31" s="15">
        <v>13889264611</v>
      </c>
      <c r="C31" s="16" t="s">
        <v>56</v>
      </c>
      <c r="D31" s="16" t="s">
        <v>57</v>
      </c>
      <c r="E31" s="17">
        <v>2556.69</v>
      </c>
    </row>
    <row r="32" s="1" customFormat="1" ht="44.25" customHeight="1" spans="1:5">
      <c r="A32" s="14" t="s">
        <v>58</v>
      </c>
      <c r="B32" s="15">
        <v>71642207963</v>
      </c>
      <c r="C32" s="16" t="s">
        <v>19</v>
      </c>
      <c r="D32" s="16" t="s">
        <v>59</v>
      </c>
      <c r="E32" s="17">
        <v>294.31</v>
      </c>
    </row>
    <row r="33" s="1" customFormat="1" customHeight="1" spans="1:5">
      <c r="A33" s="14" t="s">
        <v>60</v>
      </c>
      <c r="B33" s="15">
        <v>73374030498</v>
      </c>
      <c r="C33" s="16" t="s">
        <v>29</v>
      </c>
      <c r="D33" s="16" t="s">
        <v>61</v>
      </c>
      <c r="E33" s="17">
        <v>962.5</v>
      </c>
    </row>
    <row r="34" s="1" customFormat="1" customHeight="1" spans="1:5">
      <c r="A34" s="14" t="s">
        <v>62</v>
      </c>
      <c r="B34" s="15">
        <v>64729046835</v>
      </c>
      <c r="C34" s="16" t="s">
        <v>19</v>
      </c>
      <c r="D34" s="16" t="s">
        <v>63</v>
      </c>
      <c r="E34" s="17">
        <v>1045</v>
      </c>
    </row>
    <row r="35" s="1" customFormat="1" customHeight="1" spans="1:5">
      <c r="A35" s="14" t="s">
        <v>64</v>
      </c>
      <c r="B35" s="15">
        <v>75550985023</v>
      </c>
      <c r="C35" s="16" t="s">
        <v>19</v>
      </c>
      <c r="D35" s="16" t="s">
        <v>65</v>
      </c>
      <c r="E35" s="17">
        <v>1993.08</v>
      </c>
    </row>
    <row r="36" customHeight="1" spans="1:5">
      <c r="A36" s="14" t="s">
        <v>66</v>
      </c>
      <c r="B36" s="15">
        <v>18875024938</v>
      </c>
      <c r="C36" s="16" t="s">
        <v>26</v>
      </c>
      <c r="D36" s="16" t="s">
        <v>67</v>
      </c>
      <c r="E36" s="17">
        <v>202.5</v>
      </c>
    </row>
    <row r="37" customHeight="1" spans="1:5">
      <c r="A37" s="14" t="s">
        <v>68</v>
      </c>
      <c r="B37" s="15">
        <v>63031660987</v>
      </c>
      <c r="C37" s="16" t="s">
        <v>26</v>
      </c>
      <c r="D37" s="16" t="s">
        <v>69</v>
      </c>
      <c r="E37" s="17">
        <v>255.75</v>
      </c>
    </row>
    <row r="38" customHeight="1" spans="1:5">
      <c r="A38" s="14" t="s">
        <v>70</v>
      </c>
      <c r="B38" s="15">
        <v>66233067989</v>
      </c>
      <c r="C38" s="16" t="s">
        <v>19</v>
      </c>
      <c r="D38" s="16" t="s">
        <v>71</v>
      </c>
      <c r="E38" s="17">
        <v>26.05</v>
      </c>
    </row>
    <row r="39" customHeight="1" spans="1:5">
      <c r="A39" s="14" t="s">
        <v>72</v>
      </c>
      <c r="B39" s="15">
        <v>13653700851</v>
      </c>
      <c r="C39" s="16" t="s">
        <v>73</v>
      </c>
      <c r="D39" s="16" t="s">
        <v>74</v>
      </c>
      <c r="E39" s="17">
        <v>307.97</v>
      </c>
    </row>
    <row r="40" customHeight="1" spans="1:5">
      <c r="A40" s="14" t="s">
        <v>72</v>
      </c>
      <c r="B40" s="15">
        <v>13653700851</v>
      </c>
      <c r="C40" s="16" t="s">
        <v>73</v>
      </c>
      <c r="D40" s="16" t="s">
        <v>47</v>
      </c>
      <c r="E40" s="17">
        <v>7.5</v>
      </c>
    </row>
    <row r="41" customHeight="1" spans="1:5">
      <c r="A41" s="14" t="s">
        <v>75</v>
      </c>
      <c r="B41" s="15">
        <v>17480760019</v>
      </c>
      <c r="C41" s="16" t="s">
        <v>19</v>
      </c>
      <c r="D41" s="16" t="s">
        <v>71</v>
      </c>
      <c r="E41" s="17">
        <v>12.7</v>
      </c>
    </row>
    <row r="42" customHeight="1" spans="1:5">
      <c r="A42" s="14" t="s">
        <v>76</v>
      </c>
      <c r="B42" s="15">
        <v>78248871009</v>
      </c>
      <c r="C42" s="16" t="s">
        <v>77</v>
      </c>
      <c r="D42" s="16" t="s">
        <v>57</v>
      </c>
      <c r="E42" s="17">
        <v>1520.88</v>
      </c>
    </row>
    <row r="43" customHeight="1" spans="1:5">
      <c r="A43" s="14" t="s">
        <v>78</v>
      </c>
      <c r="B43" s="15">
        <v>98244558721</v>
      </c>
      <c r="C43" s="16" t="s">
        <v>36</v>
      </c>
      <c r="D43" s="16" t="s">
        <v>79</v>
      </c>
      <c r="E43" s="17">
        <v>106.2</v>
      </c>
    </row>
    <row r="44" customHeight="1" spans="1:5">
      <c r="A44" s="14" t="s">
        <v>80</v>
      </c>
      <c r="B44" s="15">
        <v>45065170578</v>
      </c>
      <c r="C44" s="16" t="s">
        <v>81</v>
      </c>
      <c r="D44" s="16" t="s">
        <v>82</v>
      </c>
      <c r="E44" s="17">
        <v>180</v>
      </c>
    </row>
    <row r="45" customHeight="1" spans="1:5">
      <c r="A45" s="14" t="s">
        <v>83</v>
      </c>
      <c r="B45" s="15">
        <v>94998524742</v>
      </c>
      <c r="C45" s="16" t="s">
        <v>26</v>
      </c>
      <c r="D45" s="16" t="s">
        <v>54</v>
      </c>
      <c r="E45" s="17">
        <v>700</v>
      </c>
    </row>
    <row r="46" customHeight="1" spans="1:5">
      <c r="A46" s="14" t="s">
        <v>84</v>
      </c>
      <c r="B46" s="15">
        <v>24796394086</v>
      </c>
      <c r="C46" s="16" t="s">
        <v>19</v>
      </c>
      <c r="D46" s="16" t="s">
        <v>82</v>
      </c>
      <c r="E46" s="17">
        <v>55</v>
      </c>
    </row>
    <row r="47" customHeight="1" spans="1:5">
      <c r="A47" s="14" t="s">
        <v>85</v>
      </c>
      <c r="B47" s="15">
        <v>41765831453</v>
      </c>
      <c r="C47" s="16" t="s">
        <v>26</v>
      </c>
      <c r="D47" s="16" t="s">
        <v>86</v>
      </c>
      <c r="E47" s="17">
        <v>4855.83</v>
      </c>
    </row>
    <row r="48" customHeight="1" spans="1:5">
      <c r="A48" s="19" t="s">
        <v>87</v>
      </c>
      <c r="B48" s="15"/>
      <c r="C48" s="16"/>
      <c r="D48" s="18"/>
      <c r="E48" s="17">
        <f>SUM(E7:E47)</f>
        <v>85985.25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D19">
    <cfRule type="expression" dxfId="5" priority="2">
      <formula>MOD(ROW(),2)=0</formula>
    </cfRule>
  </conditionalFormatting>
  <conditionalFormatting sqref="E7:E48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A7:D14;A19:C19;A20:D48;A15:A18;C15:D18">
    <cfRule type="expression" dxfId="5" priority="40">
      <formula>MOD(ROW(),2)=0</formula>
    </cfRule>
  </conditionalFormatting>
  <printOptions horizontalCentered="1"/>
  <pageMargins left="0.7" right="0.7" top="1" bottom="1" header="0.3" footer="0.3"/>
  <pageSetup paperSize="9" scale="42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travanj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2024-12-10T09:17:00Z</cp:lastPrinted>
  <dcterms:modified xsi:type="dcterms:W3CDTF">2026-01-16T10:55:34Z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CF85A888DDF44B699B7968E89E9F4DCE_12</vt:lpwstr>
  </property>
  <property fmtid="{D5CDD505-2E9C-101B-9397-08002B2CF9AE}" pid="3" name="KSOProductBuildVer">
    <vt:lpwstr>1033-12.2.0.23196</vt:lpwstr>
  </property>
</Properties>
</file>