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730"/>
  </bookViews>
  <sheets>
    <sheet name="siječanj" sheetId="7" r:id="rId1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<sst xmlns="http://schemas.openxmlformats.org/spreadsheetml/2006/main" count="68" uniqueCount="50">
  <si>
    <t>Naziv ustanove: OSNOVNA ŠKOLA "IVO DUGANDŽIĆ-MIŠIĆ"</t>
  </si>
  <si>
    <t>ADRESA: Bana Josipa Jelačića 13</t>
  </si>
  <si>
    <t>Kontakt: 020/688-200</t>
  </si>
  <si>
    <t>Web mjesto: http://os-idmisic-komin.skole.hr/</t>
  </si>
  <si>
    <t>Poštanski broj i grad: 20344 Komin</t>
  </si>
  <si>
    <t>Veljača, 2025.g.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</si>
  <si>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</si>
  <si>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</si>
  <si>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</si>
  <si>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</si>
  <si>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</si>
  <si>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</si>
  <si>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</si>
  <si>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3212 PRIJEVOZ ZA SIJEČANJ 2024.</t>
  </si>
  <si>
    <t>3111 PLAĆA  ZA  SIJEČANJ 2024.</t>
  </si>
  <si>
    <t>3121 DOPRINOS NA BRUTO</t>
  </si>
  <si>
    <t>DRŽAVNI PRORAČUN RH</t>
  </si>
  <si>
    <t>ZAGREB</t>
  </si>
  <si>
    <t>32955 NOVČANA NAKNADA POSLODAVCA ZBOG NEZAPOŠLJAVANJA OSOBA S INVALIDITETOM ZA 1/24</t>
  </si>
  <si>
    <t>AP SPLIT</t>
  </si>
  <si>
    <t>SPLIT</t>
  </si>
  <si>
    <t>32389 RAČUNALNE USLUGE</t>
  </si>
  <si>
    <t>LIBUSOFT CICOM D.O.O.</t>
  </si>
  <si>
    <t>RM PRESTIGE D.O.O.</t>
  </si>
  <si>
    <t>06935288183</t>
  </si>
  <si>
    <t>PLOČE</t>
  </si>
  <si>
    <t>32211 UREDSKI MATERIJAL</t>
  </si>
  <si>
    <t>PRIVREDNA BANKA ZAGREB DD</t>
  </si>
  <si>
    <t>34312 USLUGE PLATNOG PROMETA</t>
  </si>
  <si>
    <t xml:space="preserve">TRGOVINA PETICA </t>
  </si>
  <si>
    <t>METKOVIĆ</t>
  </si>
  <si>
    <t>32353 NAJAM ZA OPREMU</t>
  </si>
  <si>
    <t>TONI-COOP D.O.O.</t>
  </si>
  <si>
    <t>32214 MATERIJAL ZA ODRŽAVANJE</t>
  </si>
  <si>
    <t>PETROL D.O.O.</t>
  </si>
  <si>
    <t>32234 LOŽ ULJE</t>
  </si>
  <si>
    <t>ROPANA</t>
  </si>
  <si>
    <t>32131 SEMINARI, SAVJETOVANJA</t>
  </si>
  <si>
    <t>PASTOR SERVISI</t>
  </si>
  <si>
    <t>RAKITIJE -BESTOVJE</t>
  </si>
  <si>
    <t>32251 SITNI INVENTAR</t>
  </si>
  <si>
    <t>ŠKOLSKE NOVINE D.O.O.</t>
  </si>
  <si>
    <t>32941 TUZEMNE ČLANARINE</t>
  </si>
  <si>
    <t>HRVATSKA ZAJEDNICA OSNOVNIH ŠKOLA</t>
  </si>
  <si>
    <t>ČAZMATRANS-PROMET D.O.O.</t>
  </si>
  <si>
    <t>ČAZMA</t>
  </si>
  <si>
    <t>32319 USLUGE PRIJEVOZA</t>
  </si>
  <si>
    <t>PEKARA PLOČE</t>
  </si>
  <si>
    <t>32224 NAMIRNICE</t>
  </si>
  <si>
    <t>UKUPNO: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</si>
</sst>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* #,##0.00\ &quot;kn&quot;_-;\-* #,##0.00\ &quot;kn&quot;_-;_-* &quot;-&quot;??\ &quot;kn&quot;_-;_-@_-"/>
    <numFmt numFmtId="177" formatCode="_-* #,##0\ &quot;kn&quot;_-;\-* #,##0\ &quot;kn&quot;_-;_-* &quot;-&quot;\ &quot;kn&quot;_-;_-@_-"/>
    <numFmt numFmtId="178" formatCode="_-* #,##0.00\ _k_n_-;\-* #,##0.00\ _k_n_-;_-* &quot;-&quot;??\ _k_n_-;_-@_-"/>
  </numFmts>
  <fonts count="27">
    <font>
      <sz val="11"/>
      <color theme="2" tint="-0.749961851863155"/>
      <name val="Calibri"/>
      <charset val="134"/>
      <scheme val="minor"/>
    </font>
    <font>
      <sz val="10"/>
      <name val="Calibri"/>
      <charset val="134"/>
      <scheme val="minor"/>
    </font>
    <font>
      <b/>
      <sz val="25"/>
      <color theme="0"/>
      <name val="Arial"/>
      <charset val="134"/>
      <scheme val="major"/>
    </font>
    <font>
      <sz val="11"/>
      <name val="Calibri"/>
      <charset val="134"/>
      <scheme val="minor"/>
    </font>
    <font>
      <sz val="11"/>
      <color theme="2" tint="-0.899960325937681"/>
      <name val="Calibri"/>
      <charset val="134"/>
      <scheme val="minor"/>
    </font>
    <font>
      <b/>
      <sz val="12"/>
      <color theme="4" tint="-0.499984740745262"/>
      <name val="Arial"/>
      <charset val="238"/>
      <scheme val="major"/>
    </font>
    <font>
      <sz val="12"/>
      <color theme="4" tint="-0.499984740745262"/>
      <name val="Calibri"/>
      <charset val="134"/>
      <scheme val="minor"/>
    </font>
    <font>
      <sz val="14"/>
      <color theme="4" tint="-0.249946592608417"/>
      <name val="Arial"/>
      <charset val="134"/>
      <scheme val="major"/>
    </font>
    <font>
      <sz val="11"/>
      <color rgb="FF424242"/>
      <name val="Calibri"/>
      <charset val="238"/>
      <scheme val="minor"/>
    </font>
    <font>
      <sz val="11"/>
      <color theme="1" tint="0.149937437055574"/>
      <name val="Calibri"/>
      <charset val="134"/>
      <scheme val="minor"/>
    </font>
    <font>
      <sz val="11"/>
      <color theme="4" tint="-0.249946592608417"/>
      <name val="Calibri"/>
      <charset val="134"/>
      <scheme val="minor"/>
    </font>
    <font>
      <sz val="11"/>
      <color theme="5" tint="-0.249946592608417"/>
      <name val="Calibri"/>
      <charset val="134"/>
      <scheme val="minor"/>
    </font>
    <font>
      <sz val="11"/>
      <color theme="2" tint="-0.899899288918729"/>
      <name val="Calibri"/>
      <charset val="134"/>
      <scheme val="minor"/>
    </font>
    <font>
      <sz val="12"/>
      <color theme="4" tint="-0.499984740745262"/>
      <name val="Arial"/>
      <charset val="134"/>
      <scheme val="major"/>
    </font>
    <font>
      <sz val="14"/>
      <color theme="4" tint="-0.249946592608417"/>
      <name val="Calibri"/>
      <charset val="134"/>
    </font>
    <font>
      <sz val="11"/>
      <color theme="4" tint="-0.249946592608417"/>
      <name val="Arial"/>
      <charset val="134"/>
      <scheme val="major"/>
    </font>
    <font>
      <sz val="11"/>
      <color rgb="FF3F3F76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rgb="FFFA7D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9C57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theme="1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-0.24994659260841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599963377788629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0" fontId="1" fillId="0" borderId="0" applyFont="0" applyFill="0" applyBorder="0" applyProtection="0">
      <alignment horizontal="left"/>
    </xf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 wrapText="1"/>
    </xf>
    <xf numFmtId="0" fontId="0" fillId="5" borderId="5" applyNumberFormat="0" applyFont="0" applyAlignment="0" applyProtection="0"/>
    <xf numFmtId="0" fontId="11" fillId="0" borderId="0" applyNumberFormat="0" applyFill="0" applyBorder="0" applyAlignment="0" applyProtection="0"/>
    <xf numFmtId="0" fontId="2" fillId="2" borderId="1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center"/>
    </xf>
    <xf numFmtId="0" fontId="14" fillId="0" borderId="0" applyNumberFormat="0" applyFill="0" applyBorder="0" applyAlignment="0" applyProtection="0"/>
    <xf numFmtId="0" fontId="7" fillId="0" borderId="0" applyFill="0" applyBorder="0" applyProtection="0">
      <alignment horizontal="left" vertical="center"/>
    </xf>
    <xf numFmtId="0" fontId="15" fillId="0" borderId="0" applyFill="0" applyBorder="0" applyProtection="0">
      <alignment horizontal="left" vertical="center"/>
    </xf>
    <xf numFmtId="0" fontId="16" fillId="6" borderId="6" applyNumberFormat="0" applyAlignment="0" applyProtection="0"/>
    <xf numFmtId="0" fontId="17" fillId="7" borderId="7" applyNumberFormat="0" applyAlignment="0" applyProtection="0"/>
    <xf numFmtId="0" fontId="18" fillId="7" borderId="6" applyNumberFormat="0" applyAlignment="0" applyProtection="0"/>
    <xf numFmtId="0" fontId="19" fillId="8" borderId="8" applyNumberFormat="0" applyAlignment="0" applyProtection="0"/>
    <xf numFmtId="0" fontId="20" fillId="0" borderId="9" applyNumberFormat="0" applyFill="0" applyAlignment="0" applyProtection="0"/>
    <xf numFmtId="0" fontId="21" fillId="0" borderId="10" applyNumberFormat="0" applyAlignment="0" applyProtection="0"/>
    <xf numFmtId="0" fontId="22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4" fillId="3" borderId="0" applyNumberFormat="0" applyBorder="0" applyAlignment="0" applyProtection="0"/>
    <xf numFmtId="0" fontId="25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5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5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5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5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</cellStyleXfs>
  <cellXfs count="22">
    <xf numFmtId="0" fontId="0" fillId="0" borderId="0" xfId="0">
      <alignment vertical="top" wrapText="1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Protection="1">
      <alignment vertical="top" wrapText="1"/>
    </xf>
    <xf numFmtId="0" fontId="2" fillId="2" borderId="1" xfId="10" applyAlignment="1" applyProtection="1">
      <alignment horizontal="center" vertical="center" wrapText="1"/>
    </xf>
    <xf numFmtId="0" fontId="2" fillId="2" borderId="1" xfId="10" applyAlignment="1" applyProtection="1">
      <alignment vertical="top" wrapText="1"/>
    </xf>
    <xf numFmtId="0" fontId="3" fillId="3" borderId="2" xfId="28" applyFont="1" applyBorder="1" applyAlignment="1">
      <alignment horizontal="left" vertical="center" wrapText="1"/>
    </xf>
    <xf numFmtId="0" fontId="3" fillId="3" borderId="3" xfId="28" applyFont="1" applyBorder="1" applyAlignment="1">
      <alignment horizontal="center" vertical="center" wrapText="1"/>
    </xf>
    <xf numFmtId="0" fontId="4" fillId="3" borderId="0" xfId="28" applyAlignment="1" applyProtection="1">
      <alignment vertical="top" wrapText="1"/>
    </xf>
    <xf numFmtId="0" fontId="3" fillId="3" borderId="0" xfId="28" applyFont="1" applyAlignment="1">
      <alignment horizontal="left" vertical="center" wrapText="1"/>
    </xf>
    <xf numFmtId="0" fontId="3" fillId="3" borderId="0" xfId="28" applyFont="1" applyAlignment="1">
      <alignment horizontal="center" vertical="center" wrapText="1"/>
    </xf>
    <xf numFmtId="0" fontId="5" fillId="0" borderId="0" xfId="12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14" applyFill="1" applyBorder="1" applyAlignment="1" applyProtection="1">
      <alignment horizontal="center" vertical="center"/>
    </xf>
    <xf numFmtId="0" fontId="0" fillId="4" borderId="4" xfId="0" applyNumberFormat="1" applyFont="1" applyFill="1" applyBorder="1" applyAlignment="1" applyProtection="1">
      <alignment horizontal="center" vertical="center"/>
    </xf>
    <xf numFmtId="0" fontId="0" fillId="4" borderId="4" xfId="0" applyNumberFormat="1" applyFill="1" applyBorder="1" applyAlignment="1">
      <alignment horizontal="center" vertical="center"/>
    </xf>
    <xf numFmtId="176" fontId="0" fillId="4" borderId="4" xfId="0" applyNumberFormat="1" applyFill="1" applyBorder="1" applyAlignment="1">
      <alignment horizontal="center" vertical="center"/>
    </xf>
    <xf numFmtId="178" fontId="0" fillId="0" borderId="4" xfId="0" applyNumberFormat="1" applyFill="1" applyBorder="1" applyAlignment="1">
      <alignment horizontal="center" vertical="center"/>
    </xf>
    <xf numFmtId="176" fontId="0" fillId="4" borderId="4" xfId="0" applyNumberFormat="1" applyFill="1" applyBorder="1" applyAlignment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5">
    <dxf>
      <numFmt numFmtId="0" formatCode="General"/>
      <fill>
        <patternFill patternType="solid">
          <bgColor theme="0"/>
        </patternFill>
      </fill>
      <alignment horizontal="center"/>
    </dxf>
    <dxf>
      <numFmt numFmtId="0" formatCode="General"/>
      <fill>
        <patternFill patternType="solid">
          <bgColor theme="0"/>
        </patternFill>
      </fill>
      <alignment horizontal="center" vertical="center"/>
    </dxf>
    <dxf>
      <numFmt numFmtId="176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76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78" formatCode="_-* #,##0.00\ _k_n_-;\-* #,##0.00\ _k_n_-;_-* &quot;-&quot;??\ _k_n_-;_-@_-"/>
      <fill>
        <patternFill patternType="none"/>
      </fill>
      <alignment horizontal="center" vertical="center"/>
    </dxf>
    <dxf>
      <fill>
        <patternFill patternType="solid">
          <bgColor theme="4" tint="0.799981688894314"/>
        </patternFill>
      </fill>
    </dxf>
    <dxf>
      <fill>
        <patternFill patternType="solid">
          <bgColor theme="4" tint="0.399945066682943"/>
        </patternFill>
      </fill>
    </dxf>
    <dxf>
      <fill>
        <patternFill patternType="solid">
          <bgColor theme="4" tint="0.599963377788629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0"/>
        <i val="0"/>
        <color theme="1" tint="0.0499893185216834"/>
      </font>
    </dxf>
    <dxf>
      <font>
        <b val="1"/>
        <color theme="4" tint="-0.249977111117893"/>
      </font>
    </dxf>
    <dxf>
      <font>
        <b val="1"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52EC8108-356B-4988-AFA5-80BC448A0979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FakturaProjekta2" displayName="FakturaProjekta2" ref="A6:E27">
  <autoFilter xmlns:etc="http://www.wps.cn/officeDocument/2017/etCustomData" ref="A6:E27" etc:filterBottomFollowUsedRange="0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0"/>
    <tableColumn id="8" name="OIB primatelja" dataDxfId="1"/>
    <tableColumn id="10" name="Sjedište primatelja" dataDxfId="2"/>
    <tableColumn id="3" name="Vrsta rashoda i izdatka" dataDxfId="3"/>
    <tableColumn id="11" name="Iznos" dataDxfId="4" totalsRowFunction="count"/>
  </tableColumns>
  <tableStyleInfo name="Tablica izlaznih faktura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499984740745262"/>
    <pageSetUpPr fitToPage="1"/>
  </sheetPr>
  <dimension ref="A1:F35"/>
  <sheetViews>
    <sheetView showGridLines="0" tabSelected="1" topLeftCell="A15" workbookViewId="0">
      <selection activeCell="C23" sqref="C23"/>
    </sheetView>
  </sheetViews>
  <sheetFormatPr defaultColWidth="9" defaultRowHeight="33.95" customHeight="1" outlineLevelCol="5"/>
  <cols>
    <col min="1" max="1" width="37.1428571428571" style="2" customWidth="1"/>
    <col min="2" max="2" width="24.7142857142857" style="2" customWidth="1"/>
    <col min="3" max="3" width="23.4285714285714" style="2" customWidth="1"/>
    <col min="4" max="4" width="35.2857142857143" style="2" customWidth="1"/>
    <col min="5" max="5" width="21.4285714285714" style="2" customWidth="1"/>
    <col min="6" max="6" width="0.285714285714286" style="3" customWidth="1"/>
    <col min="7" max="7" width="11.2857142857143" style="3" customWidth="1"/>
    <col min="8" max="9" width="9" style="3"/>
    <col min="10" max="12" width="9.42857142857143" style="3" customWidth="1"/>
    <col min="13" max="16384" width="9" style="3"/>
  </cols>
  <sheetData>
    <row r="1" ht="57.95" customHeight="1" spans="1:6">
      <c r="A1" s="4" t="s">
        <v>0</v>
      </c>
      <c r="B1" s="4"/>
      <c r="C1" s="4"/>
      <c r="D1" s="4"/>
      <c r="E1" s="4"/>
      <c r="F1" s="5"/>
    </row>
    <row r="2" ht="24" customHeight="1" spans="1:6">
      <c r="A2" s="6" t="s">
        <v>1</v>
      </c>
      <c r="B2" s="6"/>
      <c r="C2" s="6" t="s">
        <v>2</v>
      </c>
      <c r="D2" s="7" t="s">
        <v>3</v>
      </c>
      <c r="E2" s="7"/>
      <c r="F2" s="8"/>
    </row>
    <row r="3" ht="49.5" customHeight="1" spans="1:6">
      <c r="A3" s="9" t="s">
        <v>4</v>
      </c>
      <c r="B3" s="9"/>
      <c r="C3" s="9"/>
      <c r="D3" s="10"/>
      <c r="E3" s="10"/>
      <c r="F3" s="8"/>
    </row>
    <row r="4" ht="44.1" customHeight="1" spans="1:5">
      <c r="A4" s="11" t="s">
        <v>5</v>
      </c>
      <c r="B4" s="12"/>
      <c r="C4" s="12"/>
      <c r="D4" s="12"/>
      <c r="E4" s="12"/>
    </row>
    <row r="5" ht="44.1" customHeight="1" spans="1:5">
      <c r="A5" s="11" t="s">
        <v>6</v>
      </c>
      <c r="B5" s="11"/>
      <c r="C5" s="11"/>
      <c r="D5" s="11"/>
      <c r="E5" s="11"/>
    </row>
    <row r="6" s="1" customFormat="1" customHeight="1" spans="1:5">
      <c r="A6" s="13" t="s">
        <v>7</v>
      </c>
      <c r="B6" s="13" t="s">
        <v>8</v>
      </c>
      <c r="C6" s="13" t="s">
        <v>9</v>
      </c>
      <c r="D6" s="13" t="s">
        <v>10</v>
      </c>
      <c r="E6" s="13" t="s">
        <v>11</v>
      </c>
    </row>
    <row r="7" s="1" customFormat="1" ht="33.75" customHeight="1" spans="1:5">
      <c r="A7" s="14" t="s">
        <v>12</v>
      </c>
      <c r="B7" s="15" t="str">
        <f t="array" ref="B7">IFERROR(INDEX(#REF!,SMALL(IF(#REF!=rngInvoice,ROW(#REF!)-ROW(#REF!)),ROW(#REF!)),MATCH($B$6,#REF!,0)),"")</f>
        <v/>
      </c>
      <c r="C7" s="16" t="str">
        <f t="array" ref="C7">IFERROR(INDEX(#REF!,SMALL(IF(#REF!=rngInvoice,ROW(#REF!)-ROW(#REF!)),ROW(#REF!)),MATCH($C$6,#REF!,0)),"")</f>
        <v/>
      </c>
      <c r="D7" s="16" t="s">
        <v>13</v>
      </c>
      <c r="E7" s="17">
        <v>958.4</v>
      </c>
    </row>
    <row r="8" s="1" customFormat="1" ht="24.75" customHeight="1" spans="1:5">
      <c r="A8" s="14" t="s">
        <v>12</v>
      </c>
      <c r="B8" s="15"/>
      <c r="C8" s="16"/>
      <c r="D8" s="18" t="s">
        <v>14</v>
      </c>
      <c r="E8" s="17">
        <v>38634.86</v>
      </c>
    </row>
    <row r="9" s="1" customFormat="1" ht="24.75" customHeight="1" spans="1:5">
      <c r="A9" s="14" t="s">
        <v>12</v>
      </c>
      <c r="B9" s="15" t="str">
        <f t="array" ref="B9">IFERROR(INDEX(#REF!,SMALL(IF(#REF!=rngInvoice,ROW(#REF!)-ROW(#REF!)),ROW(3:3)),MATCH($B$6,#REF!,0)),"")</f>
        <v/>
      </c>
      <c r="C9" s="16" t="str">
        <f t="array" ref="C9">IFERROR(INDEX(#REF!,SMALL(IF(#REF!=rngInvoice,ROW(#REF!)-ROW(#REF!)),ROW(3:3)),MATCH($C$6,#REF!,0)),"")</f>
        <v/>
      </c>
      <c r="D9" s="16" t="s">
        <v>15</v>
      </c>
      <c r="E9" s="17">
        <v>6374.75</v>
      </c>
    </row>
    <row r="10" s="1" customFormat="1" ht="24.75" customHeight="1" spans="1:5">
      <c r="A10" s="19" t="s">
        <v>12</v>
      </c>
      <c r="B10" s="15"/>
      <c r="C10" s="16"/>
      <c r="D10" s="16" t="s">
        <v>13</v>
      </c>
      <c r="E10" s="17">
        <v>80.75</v>
      </c>
    </row>
    <row r="11" s="1" customFormat="1" ht="31.5" customHeight="1" spans="1:5">
      <c r="A11" s="19" t="s">
        <v>12</v>
      </c>
      <c r="B11" s="15"/>
      <c r="C11" s="16"/>
      <c r="D11" s="16" t="s">
        <v>14</v>
      </c>
      <c r="E11" s="17">
        <v>1866</v>
      </c>
    </row>
    <row r="12" s="1" customFormat="1" ht="79.5" customHeight="1" spans="1:5">
      <c r="A12" s="19" t="s">
        <v>12</v>
      </c>
      <c r="B12" s="15"/>
      <c r="C12" s="16"/>
      <c r="D12" s="16" t="s">
        <v>15</v>
      </c>
      <c r="E12" s="17">
        <v>307.89</v>
      </c>
    </row>
    <row r="13" s="1" customFormat="1" ht="33.75" customHeight="1" spans="1:5">
      <c r="A13" s="19" t="s">
        <v>16</v>
      </c>
      <c r="B13" s="20">
        <v>18683136487</v>
      </c>
      <c r="C13" s="16" t="s">
        <v>17</v>
      </c>
      <c r="D13" s="18" t="s">
        <v>18</v>
      </c>
      <c r="E13" s="17">
        <v>194</v>
      </c>
    </row>
    <row r="14" s="1" customFormat="1" customHeight="1" spans="1:5">
      <c r="A14" s="19" t="s">
        <v>19</v>
      </c>
      <c r="B14" s="15">
        <v>8288704837</v>
      </c>
      <c r="C14" s="16" t="s">
        <v>20</v>
      </c>
      <c r="D14" s="16" t="s">
        <v>21</v>
      </c>
      <c r="E14" s="17">
        <v>66.38</v>
      </c>
    </row>
    <row r="15" s="1" customFormat="1" customHeight="1" spans="1:5">
      <c r="A15" s="21" t="s">
        <v>22</v>
      </c>
      <c r="B15" s="15">
        <v>14506572540</v>
      </c>
      <c r="C15" s="16" t="s">
        <v>17</v>
      </c>
      <c r="D15" s="16" t="s">
        <v>21</v>
      </c>
      <c r="E15" s="17">
        <v>34.69</v>
      </c>
    </row>
    <row r="16" s="1" customFormat="1" customHeight="1" spans="1:5">
      <c r="A16" s="14" t="s">
        <v>23</v>
      </c>
      <c r="B16" s="22" t="s">
        <v>24</v>
      </c>
      <c r="C16" s="16" t="s">
        <v>25</v>
      </c>
      <c r="D16" s="16" t="s">
        <v>26</v>
      </c>
      <c r="E16" s="17">
        <v>168.95</v>
      </c>
    </row>
    <row r="17" s="1" customFormat="1" customHeight="1" spans="1:5">
      <c r="A17" s="14" t="s">
        <v>27</v>
      </c>
      <c r="B17" s="15">
        <v>2535697732</v>
      </c>
      <c r="C17" s="16" t="s">
        <v>17</v>
      </c>
      <c r="D17" s="16" t="s">
        <v>28</v>
      </c>
      <c r="E17" s="17">
        <v>38.62</v>
      </c>
    </row>
    <row r="18" s="1" customFormat="1" customHeight="1" spans="1:5">
      <c r="A18" s="14" t="s">
        <v>29</v>
      </c>
      <c r="B18" s="15">
        <v>26621941050</v>
      </c>
      <c r="C18" s="16" t="s">
        <v>30</v>
      </c>
      <c r="D18" s="16" t="s">
        <v>31</v>
      </c>
      <c r="E18" s="17">
        <v>125</v>
      </c>
    </row>
    <row r="19" s="1" customFormat="1" customHeight="1" spans="1:5">
      <c r="A19" s="14" t="s">
        <v>32</v>
      </c>
      <c r="B19" s="15">
        <v>63031660987</v>
      </c>
      <c r="C19" s="16" t="s">
        <v>25</v>
      </c>
      <c r="D19" s="16" t="s">
        <v>33</v>
      </c>
      <c r="E19" s="17">
        <v>33.1</v>
      </c>
    </row>
    <row r="20" s="1" customFormat="1" customHeight="1" spans="1:5">
      <c r="A20" s="14" t="s">
        <v>34</v>
      </c>
      <c r="B20" s="15">
        <v>75550985023</v>
      </c>
      <c r="C20" s="16" t="s">
        <v>17</v>
      </c>
      <c r="D20" s="16" t="s">
        <v>35</v>
      </c>
      <c r="E20" s="17">
        <v>544.21</v>
      </c>
    </row>
    <row r="21" s="1" customFormat="1" customHeight="1" spans="1:5">
      <c r="A21" s="14" t="s">
        <v>36</v>
      </c>
      <c r="B21" s="15">
        <v>27478790627</v>
      </c>
      <c r="C21" s="16" t="s">
        <v>17</v>
      </c>
      <c r="D21" s="16" t="s">
        <v>37</v>
      </c>
      <c r="E21" s="17">
        <v>20</v>
      </c>
    </row>
    <row r="22" s="1" customFormat="1" customHeight="1" spans="1:5">
      <c r="A22" s="14" t="s">
        <v>38</v>
      </c>
      <c r="B22" s="15">
        <v>60654129780</v>
      </c>
      <c r="C22" s="16" t="s">
        <v>39</v>
      </c>
      <c r="D22" s="16" t="s">
        <v>40</v>
      </c>
      <c r="E22" s="17">
        <v>605.81</v>
      </c>
    </row>
    <row r="23" s="1" customFormat="1" customHeight="1" spans="1:5">
      <c r="A23" s="14" t="s">
        <v>41</v>
      </c>
      <c r="B23" s="15">
        <v>24796394086</v>
      </c>
      <c r="C23" s="16" t="s">
        <v>17</v>
      </c>
      <c r="D23" s="16" t="s">
        <v>42</v>
      </c>
      <c r="E23" s="17">
        <v>55</v>
      </c>
    </row>
    <row r="24" s="1" customFormat="1" customHeight="1" spans="1:5">
      <c r="A24" s="14" t="s">
        <v>43</v>
      </c>
      <c r="B24" s="15">
        <v>78661516143</v>
      </c>
      <c r="C24" s="16" t="s">
        <v>17</v>
      </c>
      <c r="D24" s="16" t="s">
        <v>42</v>
      </c>
      <c r="E24" s="17">
        <v>55</v>
      </c>
    </row>
    <row r="25" s="1" customFormat="1" customHeight="1" spans="1:5">
      <c r="A25" s="14" t="s">
        <v>44</v>
      </c>
      <c r="B25" s="15">
        <v>96107776452</v>
      </c>
      <c r="C25" s="16" t="s">
        <v>45</v>
      </c>
      <c r="D25" s="16" t="s">
        <v>46</v>
      </c>
      <c r="E25" s="17">
        <v>628.9</v>
      </c>
    </row>
    <row r="26" s="1" customFormat="1" customHeight="1" spans="1:5">
      <c r="A26" s="14" t="s">
        <v>47</v>
      </c>
      <c r="B26" s="15">
        <v>41765831453</v>
      </c>
      <c r="C26" s="16" t="s">
        <v>25</v>
      </c>
      <c r="D26" s="16" t="s">
        <v>48</v>
      </c>
      <c r="E26" s="17">
        <v>1806.14</v>
      </c>
    </row>
    <row r="27" s="1" customFormat="1" customHeight="1" spans="1:5">
      <c r="A27" s="19" t="s">
        <v>49</v>
      </c>
      <c r="B27" s="15"/>
      <c r="C27" s="16"/>
      <c r="D27" s="18"/>
      <c r="E27" s="17">
        <f>SUM(E7:E26)</f>
        <v>52598.45</v>
      </c>
    </row>
    <row r="28" s="1" customFormat="1" customHeight="1" spans="1:5">
      <c r="A28" s="2"/>
      <c r="B28" s="2"/>
      <c r="C28" s="2"/>
      <c r="D28" s="2"/>
      <c r="E28" s="2"/>
    </row>
    <row r="29" s="1" customFormat="1" customHeight="1" spans="1:5">
      <c r="A29" s="2"/>
      <c r="B29" s="2"/>
      <c r="C29" s="2"/>
      <c r="D29" s="2"/>
      <c r="E29" s="2"/>
    </row>
    <row r="30" s="1" customFormat="1" customHeight="1" spans="1:5">
      <c r="A30" s="2"/>
      <c r="B30" s="2"/>
      <c r="C30" s="2"/>
      <c r="D30" s="2"/>
      <c r="E30" s="2"/>
    </row>
    <row r="31" s="1" customFormat="1" customHeight="1" spans="1:5">
      <c r="A31" s="2"/>
      <c r="B31" s="2"/>
      <c r="C31" s="2"/>
      <c r="D31" s="2"/>
      <c r="E31" s="2"/>
    </row>
    <row r="32" s="1" customFormat="1" ht="44.25" customHeight="1" spans="1:5">
      <c r="A32" s="2"/>
      <c r="B32" s="2"/>
      <c r="C32" s="2"/>
      <c r="D32" s="2"/>
      <c r="E32" s="2"/>
    </row>
    <row r="33" s="1" customFormat="1" customHeight="1" spans="1:5">
      <c r="A33" s="2"/>
      <c r="B33" s="2"/>
      <c r="C33" s="2"/>
      <c r="D33" s="2"/>
      <c r="E33" s="2"/>
    </row>
    <row r="34" s="1" customFormat="1" customHeight="1" spans="1:5">
      <c r="A34" s="2"/>
      <c r="B34" s="2"/>
      <c r="C34" s="2"/>
      <c r="D34" s="2"/>
      <c r="E34" s="2"/>
    </row>
    <row r="35" s="1" customFormat="1" customHeight="1" spans="1:5">
      <c r="A35" s="2"/>
      <c r="B35" s="2"/>
      <c r="C35" s="2"/>
      <c r="D35" s="2"/>
      <c r="E35" s="2"/>
    </row>
  </sheetData>
  <sheetProtection selectLockedCells="1"/>
  <mergeCells count="6">
    <mergeCell ref="A1:E1"/>
    <mergeCell ref="A2:B2"/>
    <mergeCell ref="D2:E2"/>
    <mergeCell ref="A3:B3"/>
    <mergeCell ref="D3:E3"/>
    <mergeCell ref="A5:E5"/>
  </mergeCells>
  <conditionalFormatting sqref="D15">
    <cfRule type="expression" dxfId="5" priority="2">
      <formula>MOD(ROW(),2)=0</formula>
    </cfRule>
  </conditionalFormatting>
  <conditionalFormatting sqref="E7:E27">
    <cfRule type="expression" dxfId="6" priority="38">
      <formula>MOD(ROW(),2)=0</formula>
    </cfRule>
    <cfRule type="expression" dxfId="7" priority="39">
      <formula>MOD(ROW(),2)=1</formula>
    </cfRule>
  </conditionalFormatting>
  <conditionalFormatting sqref="A7:D12;C13:D14;A13:A14;A15:C15;A16:D27">
    <cfRule type="expression" dxfId="5" priority="40">
      <formula>MOD(ROW(),2)=0</formula>
    </cfRule>
  </conditionalFormatting>
  <printOptions horizontalCentered="1"/>
  <pageMargins left="0.7" right="0.7" top="1" bottom="1" header="0.3" footer="0.3"/>
  <pageSetup paperSize="9" scale="61" orientation="portrait" horizontalDpi="300" verticalDpi="300"/>
  <headerFooter alignWithMargins="0" differentFirst="1">
    <oddFooter>&amp;CPage &amp;P of &amp;N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siječanj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Korisnik</cp:lastModifiedBy>
  <dcterms:created xsi:type="dcterms:W3CDTF">2016-11-01T03:33:00Z</dcterms:created>
  <cp:lastPrinted>2024-12-10T09:17:00Z</cp:lastPrinted>
  <dcterms:modified xsi:type="dcterms:W3CDTF">2025-03-18T07:21:31Z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CF85A888DDF44B699B7968E89E9F4DCE_12</vt:lpwstr>
  </property>
  <property fmtid="{D5CDD505-2E9C-101B-9397-08002B2CF9AE}" pid="3" name="KSOProductBuildVer">
    <vt:lpwstr>1033-12.2.0.20326</vt:lpwstr>
  </property>
</Properties>
</file>