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65519623c051034e/Radna površina/web stranica škole/"/>
    </mc:Choice>
  </mc:AlternateContent>
  <xr:revisionPtr revIDLastSave="1" documentId="11_7C0E6F5387939F28D3F3D25631AE6ED65D937544" xr6:coauthVersionLast="47" xr6:coauthVersionMax="47" xr10:uidLastSave="{724D8645-D955-4B62-9C30-0997038311F4}"/>
  <bookViews>
    <workbookView xWindow="1416" yWindow="1128" windowWidth="21624" windowHeight="11112" xr2:uid="{00000000-000D-0000-FFFF-FFFF00000000}"/>
  </bookViews>
  <sheets>
    <sheet name="Opći dio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J49" i="1"/>
  <c r="I49" i="1"/>
  <c r="H49" i="1"/>
  <c r="K47" i="1"/>
  <c r="J47" i="1"/>
  <c r="G47" i="1"/>
  <c r="F47" i="1"/>
  <c r="E47" i="1"/>
  <c r="D47" i="1"/>
  <c r="I47" i="1" s="1"/>
  <c r="C47" i="1"/>
  <c r="K46" i="1"/>
  <c r="J46" i="1"/>
  <c r="I46" i="1"/>
  <c r="H46" i="1"/>
  <c r="K45" i="1"/>
  <c r="J45" i="1"/>
  <c r="I45" i="1"/>
  <c r="H45" i="1"/>
  <c r="J43" i="1"/>
  <c r="K42" i="1"/>
  <c r="J42" i="1"/>
  <c r="I42" i="1"/>
  <c r="H42" i="1"/>
  <c r="K41" i="1"/>
  <c r="J41" i="1"/>
  <c r="I41" i="1"/>
  <c r="H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K38" i="1"/>
  <c r="J38" i="1"/>
  <c r="I38" i="1"/>
  <c r="H38" i="1"/>
  <c r="K37" i="1"/>
  <c r="J37" i="1"/>
  <c r="G37" i="1"/>
  <c r="G43" i="1" s="1"/>
  <c r="K43" i="1" s="1"/>
  <c r="F37" i="1"/>
  <c r="F43" i="1" s="1"/>
  <c r="E37" i="1"/>
  <c r="E43" i="1" s="1"/>
  <c r="D37" i="1"/>
  <c r="D43" i="1" s="1"/>
  <c r="C37" i="1"/>
  <c r="H23" i="1"/>
  <c r="I26" i="1"/>
  <c r="J26" i="1"/>
  <c r="K26" i="1"/>
  <c r="H43" i="1" l="1"/>
  <c r="I43" i="1"/>
  <c r="H37" i="1"/>
  <c r="I37" i="1"/>
  <c r="H47" i="1"/>
  <c r="H22" i="1"/>
  <c r="I22" i="1"/>
  <c r="J22" i="1"/>
  <c r="K22" i="1"/>
  <c r="I23" i="1"/>
  <c r="J23" i="1"/>
  <c r="K23" i="1"/>
  <c r="C24" i="1"/>
  <c r="D24" i="1"/>
  <c r="E24" i="1"/>
  <c r="F24" i="1"/>
  <c r="G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G17" i="1"/>
  <c r="F17" i="1"/>
  <c r="E17" i="1"/>
  <c r="D17" i="1"/>
  <c r="C17" i="1"/>
  <c r="K16" i="1"/>
  <c r="J16" i="1"/>
  <c r="I16" i="1"/>
  <c r="H16" i="1"/>
  <c r="K15" i="1"/>
  <c r="J15" i="1"/>
  <c r="I15" i="1"/>
  <c r="H15" i="1"/>
  <c r="G14" i="1"/>
  <c r="F14" i="1"/>
  <c r="E14" i="1"/>
  <c r="D14" i="1"/>
  <c r="C14" i="1"/>
  <c r="C20" i="1" l="1"/>
  <c r="G20" i="1"/>
  <c r="D20" i="1"/>
  <c r="F20" i="1"/>
  <c r="K20" i="1" s="1"/>
  <c r="K17" i="1"/>
  <c r="I14" i="1"/>
  <c r="H17" i="1"/>
  <c r="E20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<sst xmlns="http://schemas.openxmlformats.org/spreadsheetml/2006/main" count="67" uniqueCount="36">
  <si>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</si>
  <si>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</si>
  <si>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</si>
  <si>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</si>
  <si>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</si>
  <si>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</si>
  <si>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</si>
  <si>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</si>
  <si>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</si>
  <si>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</si>
  <si>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</si>
  <si>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</si>
  <si>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</si>
  <si>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</si>
  <si>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</si>
  <si>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</si>
  <si>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</si>
  <si>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</si>
  <si>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</si>
  <si>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</si>
  <si>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</si>
  <si>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</si>
  <si>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</si>
  <si>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</si>
  <si>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</si>
  <si>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</si>
  <si>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</si>
  <si>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</si>
  <si>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</si>
  <si>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KN</t>
  </si>
  <si>
    <t>2024 KN</t>
  </si>
  <si>
    <t>2025 KN</t>
  </si>
  <si>
    <t>KN</t>
  </si>
  <si>
    <t>2023 EUR</t>
  </si>
  <si>
    <t>2024 EUR</t>
  </si>
  <si>
    <t>2025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</si>
</sst>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1" fillId="0" borderId="0" xfId="0" applyFont="1"/>
    <xf numFmtId="0" fontId="1" fillId="0" borderId="0" xfId="0" applyFont="1"/>
    <xf numFmtId="0" fontId="3" fillId="0" borderId="0" xfId="0" applyFont="1"/>
    <xf numFmtId="0" fontId="3" fillId="3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  <xf numFmtId="0" fontId="3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25" zoomScaleNormal="100" workbookViewId="0">
      <selection activeCell="N45" sqref="N45"/>
    </sheetView>
  </sheetViews>
  <sheetFormatPr defaultRowHeight="13.2" x14ac:dyDescent="0.25"/>
  <cols>
    <col min="1" max="1" width="14.6640625" customWidth="1"/>
    <col min="2" max="2" width="23" customWidth="1"/>
    <col min="3" max="3" width="14.6640625" customWidth="1"/>
    <col min="4" max="4" width="14.44140625" customWidth="1"/>
    <col min="5" max="5" width="15.109375" customWidth="1"/>
    <col min="6" max="6" width="15.5546875" customWidth="1"/>
    <col min="7" max="7" width="15.33203125" customWidth="1"/>
    <col min="8" max="8" width="6.5546875" customWidth="1"/>
    <col min="9" max="9" width="5" customWidth="1"/>
    <col min="10" max="11" width="6.5546875" customWidth="1"/>
  </cols>
  <sheetData>
    <row r="1" spans="1:11" x14ac:dyDescent="0.25">
      <c r="A1" s="1"/>
      <c r="B1" s="1"/>
      <c r="C1" s="2"/>
      <c r="D1" s="3"/>
      <c r="E1" s="4"/>
      <c r="F1" s="5"/>
      <c r="G1" s="5"/>
      <c r="H1" s="5"/>
      <c r="I1" s="5"/>
      <c r="J1" s="5"/>
      <c r="K1" s="5"/>
    </row>
    <row r="2" spans="1:11" x14ac:dyDescent="0.25">
      <c r="A2" s="1"/>
      <c r="B2" s="1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1"/>
      <c r="B3" s="1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34" t="s">
        <v>27</v>
      </c>
      <c r="B4" s="34"/>
      <c r="C4" s="34"/>
      <c r="D4" s="34"/>
      <c r="E4" s="34"/>
      <c r="F4" s="34"/>
      <c r="G4" s="34"/>
      <c r="H4" s="6"/>
      <c r="I4" s="6"/>
      <c r="J4" s="6"/>
      <c r="K4" s="6"/>
    </row>
    <row r="5" spans="1:11" x14ac:dyDescent="0.25">
      <c r="A5" s="34" t="s">
        <v>28</v>
      </c>
      <c r="B5" s="34"/>
      <c r="C5" s="34"/>
      <c r="D5" s="34"/>
      <c r="E5" s="34"/>
      <c r="F5" s="34"/>
      <c r="G5" s="34"/>
      <c r="H5" s="6"/>
      <c r="I5" s="6"/>
      <c r="J5" s="6"/>
      <c r="K5" s="6"/>
    </row>
    <row r="6" spans="1:11" x14ac:dyDescent="0.25">
      <c r="A6" s="5"/>
      <c r="B6" s="35" t="s">
        <v>0</v>
      </c>
      <c r="C6" s="36"/>
      <c r="D6" s="36"/>
      <c r="E6" s="36"/>
      <c r="F6" s="36"/>
      <c r="G6" s="5"/>
      <c r="H6" s="5" t="s">
        <v>1</v>
      </c>
      <c r="I6" s="5"/>
      <c r="J6" s="5"/>
      <c r="K6" s="5"/>
    </row>
    <row r="7" spans="1:11" x14ac:dyDescent="0.25">
      <c r="A7" s="5"/>
      <c r="B7" s="35"/>
      <c r="C7" s="36"/>
      <c r="D7" s="36"/>
      <c r="E7" s="36"/>
      <c r="F7" s="36"/>
      <c r="G7" s="5"/>
      <c r="H7" s="5"/>
      <c r="I7" s="5"/>
      <c r="J7" s="5"/>
      <c r="K7" s="20" t="s">
        <v>32</v>
      </c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37" t="s">
        <v>3</v>
      </c>
      <c r="I9" s="37"/>
      <c r="J9" s="37"/>
      <c r="K9" s="37"/>
    </row>
    <row r="10" spans="1:11" x14ac:dyDescent="0.25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37"/>
      <c r="I10" s="37"/>
      <c r="J10" s="37"/>
      <c r="K10" s="37"/>
    </row>
    <row r="11" spans="1:11" x14ac:dyDescent="0.25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5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5">
      <c r="A13" s="8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9" t="s">
        <v>13</v>
      </c>
      <c r="B14" s="9"/>
      <c r="C14" s="10">
        <f t="shared" ref="C14:G14" si="0">C15+C16</f>
        <v>3193670</v>
      </c>
      <c r="D14" s="10">
        <f t="shared" si="0"/>
        <v>2769507</v>
      </c>
      <c r="E14" s="10">
        <f t="shared" si="0"/>
        <v>2981930</v>
      </c>
      <c r="F14" s="10">
        <f t="shared" si="0"/>
        <v>2981930</v>
      </c>
      <c r="G14" s="10">
        <f t="shared" si="0"/>
        <v>2981930</v>
      </c>
      <c r="H14" s="11">
        <f t="shared" ref="H14:K19" si="1">D14/C14*100</f>
        <v>86.718634047976153</v>
      </c>
      <c r="I14" s="11">
        <f t="shared" si="1"/>
        <v>107.67006546652527</v>
      </c>
      <c r="J14" s="11">
        <f t="shared" si="1"/>
        <v>100</v>
      </c>
      <c r="K14" s="11">
        <f t="shared" si="1"/>
        <v>100</v>
      </c>
    </row>
    <row r="15" spans="1:11" x14ac:dyDescent="0.25">
      <c r="A15" s="5" t="s">
        <v>14</v>
      </c>
      <c r="B15" s="5"/>
      <c r="C15" s="12">
        <v>3193160</v>
      </c>
      <c r="D15" s="12">
        <v>2768048</v>
      </c>
      <c r="E15" s="12">
        <v>2980800</v>
      </c>
      <c r="F15" s="12">
        <v>2980800</v>
      </c>
      <c r="G15" s="12">
        <v>2980800</v>
      </c>
      <c r="H15" s="13">
        <f t="shared" si="1"/>
        <v>86.686793020080415</v>
      </c>
      <c r="I15" s="13">
        <f t="shared" si="1"/>
        <v>107.68599388449911</v>
      </c>
      <c r="J15" s="13">
        <f t="shared" si="1"/>
        <v>100</v>
      </c>
      <c r="K15" s="13">
        <f t="shared" si="1"/>
        <v>100</v>
      </c>
    </row>
    <row r="16" spans="1:11" ht="25.5" customHeight="1" x14ac:dyDescent="0.25">
      <c r="A16" s="32" t="s">
        <v>15</v>
      </c>
      <c r="B16" s="32"/>
      <c r="C16" s="12">
        <v>510</v>
      </c>
      <c r="D16" s="14">
        <v>1459</v>
      </c>
      <c r="E16" s="14">
        <v>1130</v>
      </c>
      <c r="F16" s="14">
        <v>1130</v>
      </c>
      <c r="G16" s="14">
        <v>1130</v>
      </c>
      <c r="H16" s="13">
        <f t="shared" si="1"/>
        <v>286.07843137254901</v>
      </c>
      <c r="I16" s="13">
        <f t="shared" si="1"/>
        <v>77.450308430431804</v>
      </c>
      <c r="J16" s="13">
        <f t="shared" si="1"/>
        <v>100</v>
      </c>
      <c r="K16" s="13">
        <f t="shared" si="1"/>
        <v>100</v>
      </c>
    </row>
    <row r="17" spans="1:11" x14ac:dyDescent="0.25">
      <c r="A17" s="9" t="s">
        <v>16</v>
      </c>
      <c r="B17" s="9"/>
      <c r="C17" s="10">
        <f>C18+C19</f>
        <v>3205135</v>
      </c>
      <c r="D17" s="10">
        <f>D18+D19</f>
        <v>3084868</v>
      </c>
      <c r="E17" s="10">
        <f>E18+E19</f>
        <v>3434385</v>
      </c>
      <c r="F17" s="10">
        <f>F18+F19</f>
        <v>3434385</v>
      </c>
      <c r="G17" s="10">
        <f>G18+G19</f>
        <v>3434385</v>
      </c>
      <c r="H17" s="11">
        <f t="shared" si="1"/>
        <v>96.247677554923584</v>
      </c>
      <c r="I17" s="11">
        <f t="shared" si="1"/>
        <v>111.3300471851632</v>
      </c>
      <c r="J17" s="11">
        <f t="shared" si="1"/>
        <v>100</v>
      </c>
      <c r="K17" s="11">
        <f t="shared" si="1"/>
        <v>100</v>
      </c>
    </row>
    <row r="18" spans="1:11" x14ac:dyDescent="0.25">
      <c r="A18" s="5" t="s">
        <v>17</v>
      </c>
      <c r="B18" s="5"/>
      <c r="C18" s="14">
        <v>3025626</v>
      </c>
      <c r="D18" s="14">
        <v>3034409</v>
      </c>
      <c r="E18" s="14">
        <v>3268264</v>
      </c>
      <c r="F18" s="14">
        <v>3268264</v>
      </c>
      <c r="G18" s="14">
        <v>3268264</v>
      </c>
      <c r="H18" s="13">
        <f t="shared" si="1"/>
        <v>100.29028703481528</v>
      </c>
      <c r="I18" s="13">
        <f t="shared" si="1"/>
        <v>107.70677255439199</v>
      </c>
      <c r="J18" s="13">
        <f t="shared" si="1"/>
        <v>100</v>
      </c>
      <c r="K18" s="13">
        <f t="shared" si="1"/>
        <v>100</v>
      </c>
    </row>
    <row r="19" spans="1:11" ht="26.25" customHeight="1" x14ac:dyDescent="0.25">
      <c r="A19" s="27" t="s">
        <v>18</v>
      </c>
      <c r="B19" s="27"/>
      <c r="C19" s="14">
        <v>179509</v>
      </c>
      <c r="D19" s="14">
        <v>50459</v>
      </c>
      <c r="E19" s="14">
        <v>166121</v>
      </c>
      <c r="F19" s="14">
        <v>166121</v>
      </c>
      <c r="G19" s="14">
        <v>166121</v>
      </c>
      <c r="H19" s="13">
        <f t="shared" si="1"/>
        <v>28.109454122077445</v>
      </c>
      <c r="I19" s="13">
        <f t="shared" si="1"/>
        <v>329.21976257951997</v>
      </c>
      <c r="J19" s="13">
        <f t="shared" si="1"/>
        <v>100</v>
      </c>
      <c r="K19" s="13">
        <f t="shared" si="1"/>
        <v>100</v>
      </c>
    </row>
    <row r="20" spans="1:11" x14ac:dyDescent="0.25">
      <c r="A20" s="15" t="s">
        <v>19</v>
      </c>
      <c r="B20" s="15" t="s">
        <v>20</v>
      </c>
      <c r="C20" s="16">
        <f t="shared" ref="C20:G20" si="2">C14-C17</f>
        <v>-11465</v>
      </c>
      <c r="D20" s="16">
        <f t="shared" si="2"/>
        <v>-315361</v>
      </c>
      <c r="E20" s="16">
        <f t="shared" si="2"/>
        <v>-452455</v>
      </c>
      <c r="F20" s="16">
        <f t="shared" si="2"/>
        <v>-452455</v>
      </c>
      <c r="G20" s="16">
        <f t="shared" si="2"/>
        <v>-452455</v>
      </c>
      <c r="H20" s="11">
        <f>D20/C20*100</f>
        <v>2750.6410815525514</v>
      </c>
      <c r="I20" s="11">
        <f>E20/D20*100</f>
        <v>143.47208437314697</v>
      </c>
      <c r="J20" s="11">
        <f>F20/E20*100</f>
        <v>100</v>
      </c>
      <c r="K20" s="11" t="e">
        <f>#REF!/F20*100</f>
        <v>#REF!</v>
      </c>
    </row>
    <row r="21" spans="1:11" x14ac:dyDescent="0.25">
      <c r="A21" s="33" t="s">
        <v>21</v>
      </c>
      <c r="B21" s="33"/>
      <c r="C21" s="5"/>
      <c r="D21" s="5"/>
      <c r="E21" s="5"/>
      <c r="F21" s="5"/>
      <c r="G21" s="5"/>
      <c r="H21" s="13"/>
      <c r="I21" s="13"/>
      <c r="J21" s="13"/>
      <c r="K21" s="13"/>
    </row>
    <row r="22" spans="1:11" ht="26.25" customHeight="1" x14ac:dyDescent="0.25">
      <c r="A22" s="27" t="s">
        <v>22</v>
      </c>
      <c r="B22" s="27"/>
      <c r="C22" s="14"/>
      <c r="D22" s="14"/>
      <c r="E22" s="14"/>
      <c r="F22" s="14"/>
      <c r="G22" s="14"/>
      <c r="H22" s="13" t="e">
        <f t="shared" ref="H22:K24" si="3">D22/C22*100</f>
        <v>#DIV/0!</v>
      </c>
      <c r="I22" s="13" t="e">
        <f t="shared" si="3"/>
        <v>#DIV/0!</v>
      </c>
      <c r="J22" s="13" t="e">
        <f t="shared" si="3"/>
        <v>#DIV/0!</v>
      </c>
      <c r="K22" s="13" t="e">
        <f t="shared" si="3"/>
        <v>#DIV/0!</v>
      </c>
    </row>
    <row r="23" spans="1:11" ht="24.75" customHeight="1" x14ac:dyDescent="0.25">
      <c r="A23" s="27" t="s">
        <v>23</v>
      </c>
      <c r="B23" s="27"/>
      <c r="C23" s="14"/>
      <c r="D23" s="14"/>
      <c r="E23" s="14"/>
      <c r="F23" s="14"/>
      <c r="G23" s="14"/>
      <c r="H23" s="13" t="e">
        <f t="shared" si="3"/>
        <v>#DIV/0!</v>
      </c>
      <c r="I23" s="13" t="e">
        <f t="shared" si="3"/>
        <v>#DIV/0!</v>
      </c>
      <c r="J23" s="13" t="e">
        <f t="shared" si="3"/>
        <v>#DIV/0!</v>
      </c>
      <c r="K23" s="13" t="e">
        <f t="shared" si="3"/>
        <v>#DIV/0!</v>
      </c>
    </row>
    <row r="24" spans="1:11" x14ac:dyDescent="0.25">
      <c r="A24" s="28" t="s">
        <v>24</v>
      </c>
      <c r="B24" s="28"/>
      <c r="C24" s="16">
        <f t="shared" ref="C24:G24" si="4">C22-C23</f>
        <v>0</v>
      </c>
      <c r="D24" s="16">
        <f t="shared" si="4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1" t="e">
        <f t="shared" si="3"/>
        <v>#DIV/0!</v>
      </c>
      <c r="I24" s="11" t="e">
        <f t="shared" si="3"/>
        <v>#DIV/0!</v>
      </c>
      <c r="J24" s="11" t="e">
        <f t="shared" si="3"/>
        <v>#DIV/0!</v>
      </c>
      <c r="K24" s="11" t="e">
        <f t="shared" si="3"/>
        <v>#DIV/0!</v>
      </c>
    </row>
    <row r="25" spans="1:11" ht="30" customHeight="1" x14ac:dyDescent="0.25">
      <c r="A25" s="29" t="s">
        <v>25</v>
      </c>
      <c r="B25" s="29"/>
      <c r="C25" s="8"/>
      <c r="D25" s="8"/>
      <c r="E25" s="8"/>
      <c r="F25" s="8"/>
      <c r="G25" s="8"/>
      <c r="H25" s="13"/>
      <c r="I25" s="13"/>
      <c r="J25" s="13"/>
      <c r="K25" s="13"/>
    </row>
    <row r="26" spans="1:11" ht="36.75" customHeight="1" x14ac:dyDescent="0.25">
      <c r="A26" s="30" t="s">
        <v>26</v>
      </c>
      <c r="B26" s="30"/>
      <c r="C26" s="16">
        <v>17777</v>
      </c>
      <c r="D26" s="16">
        <v>16932</v>
      </c>
      <c r="E26" s="16">
        <v>0</v>
      </c>
      <c r="F26" s="16">
        <v>0</v>
      </c>
      <c r="G26" s="16">
        <v>0</v>
      </c>
      <c r="H26" s="11">
        <f>D26/C26*100</f>
        <v>95.246667041683082</v>
      </c>
      <c r="I26" s="11">
        <f t="shared" ref="I26:K26" si="5">E26/D26*100</f>
        <v>0</v>
      </c>
      <c r="J26" s="11" t="e">
        <f t="shared" si="5"/>
        <v>#DIV/0!</v>
      </c>
      <c r="K26" s="11" t="e">
        <f t="shared" si="5"/>
        <v>#DIV/0!</v>
      </c>
    </row>
    <row r="27" spans="1:11" ht="23.25" customHeight="1" x14ac:dyDescent="0.25">
      <c r="A27" s="38"/>
      <c r="B27" s="38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5">
      <c r="C29" s="19"/>
    </row>
    <row r="32" spans="1:11" x14ac:dyDescent="0.25">
      <c r="A32" s="24"/>
      <c r="B32" s="24"/>
      <c r="C32" s="24"/>
      <c r="D32" s="24"/>
      <c r="E32" s="24" t="s">
        <v>2</v>
      </c>
      <c r="F32" s="24" t="s">
        <v>2</v>
      </c>
      <c r="G32" s="24" t="s">
        <v>2</v>
      </c>
      <c r="H32" s="31" t="s">
        <v>3</v>
      </c>
      <c r="I32" s="31"/>
      <c r="J32" s="31"/>
      <c r="K32" s="31"/>
    </row>
    <row r="33" spans="1:11" x14ac:dyDescent="0.25">
      <c r="A33" s="24"/>
      <c r="B33" s="24"/>
      <c r="C33" s="24" t="s">
        <v>4</v>
      </c>
      <c r="D33" s="24" t="s">
        <v>5</v>
      </c>
      <c r="E33" s="24" t="s">
        <v>6</v>
      </c>
      <c r="F33" s="24" t="s">
        <v>7</v>
      </c>
      <c r="G33" s="24" t="s">
        <v>7</v>
      </c>
      <c r="H33" s="31"/>
      <c r="I33" s="31"/>
      <c r="J33" s="31"/>
      <c r="K33" s="31"/>
    </row>
    <row r="34" spans="1:11" x14ac:dyDescent="0.25">
      <c r="A34" s="24"/>
      <c r="B34" s="24"/>
      <c r="C34" s="24">
        <v>1</v>
      </c>
      <c r="D34" s="24">
        <v>2</v>
      </c>
      <c r="E34" s="24">
        <v>3</v>
      </c>
      <c r="F34" s="24">
        <v>4</v>
      </c>
      <c r="G34" s="24">
        <v>5</v>
      </c>
      <c r="H34" s="24">
        <v>6</v>
      </c>
      <c r="I34" s="24">
        <v>7</v>
      </c>
      <c r="J34" s="24">
        <v>8</v>
      </c>
      <c r="K34" s="24">
        <v>9</v>
      </c>
    </row>
    <row r="35" spans="1:11" x14ac:dyDescent="0.25">
      <c r="A35" s="24"/>
      <c r="B35" s="24"/>
      <c r="C35" s="24">
        <v>2021</v>
      </c>
      <c r="D35" s="24">
        <v>2022</v>
      </c>
      <c r="E35" s="24" t="s">
        <v>33</v>
      </c>
      <c r="F35" s="24" t="s">
        <v>34</v>
      </c>
      <c r="G35" s="24" t="s">
        <v>35</v>
      </c>
      <c r="H35" s="24" t="s">
        <v>8</v>
      </c>
      <c r="I35" s="24" t="s">
        <v>9</v>
      </c>
      <c r="J35" s="24" t="s">
        <v>10</v>
      </c>
      <c r="K35" s="24" t="s">
        <v>11</v>
      </c>
    </row>
    <row r="36" spans="1:11" x14ac:dyDescent="0.25">
      <c r="A36" s="22" t="s">
        <v>12</v>
      </c>
      <c r="B36" s="21"/>
      <c r="C36" s="21"/>
      <c r="D36" s="21"/>
      <c r="E36" s="21"/>
      <c r="F36" s="25"/>
      <c r="G36" s="21"/>
      <c r="H36" s="21"/>
      <c r="I36" s="21"/>
      <c r="J36" s="21"/>
      <c r="K36" s="21"/>
    </row>
    <row r="37" spans="1:11" x14ac:dyDescent="0.25">
      <c r="A37" s="9" t="s">
        <v>13</v>
      </c>
      <c r="B37" s="9"/>
      <c r="C37" s="10">
        <f t="shared" ref="C37:G37" si="6">C38+C39</f>
        <v>423873</v>
      </c>
      <c r="D37" s="10">
        <f t="shared" si="6"/>
        <v>367577</v>
      </c>
      <c r="E37" s="10">
        <f t="shared" si="6"/>
        <v>395770</v>
      </c>
      <c r="F37" s="10">
        <f t="shared" si="6"/>
        <v>395770</v>
      </c>
      <c r="G37" s="10">
        <f t="shared" si="6"/>
        <v>395770</v>
      </c>
      <c r="H37" s="11">
        <f t="shared" ref="H37:H43" si="7">D37/C37*100</f>
        <v>86.718663373227358</v>
      </c>
      <c r="I37" s="11" t="e">
        <f>#REF!/D37*100</f>
        <v>#REF!</v>
      </c>
      <c r="J37" s="11" t="e">
        <f>#REF!/#REF!*100</f>
        <v>#REF!</v>
      </c>
      <c r="K37" s="11" t="e">
        <f>#REF!/#REF!*100</f>
        <v>#REF!</v>
      </c>
    </row>
    <row r="38" spans="1:11" x14ac:dyDescent="0.25">
      <c r="A38" s="21" t="s">
        <v>14</v>
      </c>
      <c r="B38" s="21"/>
      <c r="C38" s="14">
        <v>423805</v>
      </c>
      <c r="D38" s="14">
        <v>367383</v>
      </c>
      <c r="E38" s="14">
        <v>395620</v>
      </c>
      <c r="F38" s="14">
        <v>395620</v>
      </c>
      <c r="G38" s="14">
        <v>395620</v>
      </c>
      <c r="H38" s="26">
        <f t="shared" si="7"/>
        <v>86.686801713051992</v>
      </c>
      <c r="I38" s="26" t="e">
        <f>#REF!/D38*100</f>
        <v>#REF!</v>
      </c>
      <c r="J38" s="26" t="e">
        <f>#REF!/#REF!*100</f>
        <v>#REF!</v>
      </c>
      <c r="K38" s="26" t="e">
        <f>#REF!/#REF!*100</f>
        <v>#REF!</v>
      </c>
    </row>
    <row r="39" spans="1:11" x14ac:dyDescent="0.25">
      <c r="A39" s="32" t="s">
        <v>15</v>
      </c>
      <c r="B39" s="32"/>
      <c r="C39" s="14">
        <v>68</v>
      </c>
      <c r="D39" s="14">
        <v>194</v>
      </c>
      <c r="E39" s="14">
        <v>150</v>
      </c>
      <c r="F39" s="14">
        <v>150</v>
      </c>
      <c r="G39" s="14">
        <v>150</v>
      </c>
      <c r="H39" s="26">
        <f t="shared" si="7"/>
        <v>285.29411764705884</v>
      </c>
      <c r="I39" s="26" t="e">
        <f>#REF!/D39*100</f>
        <v>#REF!</v>
      </c>
      <c r="J39" s="26" t="e">
        <f>#REF!/#REF!*100</f>
        <v>#REF!</v>
      </c>
      <c r="K39" s="26" t="e">
        <f>#REF!/#REF!*100</f>
        <v>#REF!</v>
      </c>
    </row>
    <row r="40" spans="1:11" x14ac:dyDescent="0.25">
      <c r="A40" s="9" t="s">
        <v>16</v>
      </c>
      <c r="B40" s="9"/>
      <c r="C40" s="10">
        <f>C41+C42</f>
        <v>425395</v>
      </c>
      <c r="D40" s="10">
        <f>D41+D42</f>
        <v>409431</v>
      </c>
      <c r="E40" s="10">
        <f>E41+E42</f>
        <v>455821</v>
      </c>
      <c r="F40" s="10">
        <f t="shared" ref="F40:G40" si="8">F41+F42</f>
        <v>455821</v>
      </c>
      <c r="G40" s="10">
        <f t="shared" si="8"/>
        <v>455821</v>
      </c>
      <c r="H40" s="11">
        <f t="shared" si="7"/>
        <v>96.247252553509085</v>
      </c>
      <c r="I40" s="11" t="e">
        <f>#REF!/D40*100</f>
        <v>#REF!</v>
      </c>
      <c r="J40" s="11" t="e">
        <f>#REF!/#REF!*100</f>
        <v>#REF!</v>
      </c>
      <c r="K40" s="11" t="e">
        <f>#REF!/#REF!*100</f>
        <v>#REF!</v>
      </c>
    </row>
    <row r="41" spans="1:11" x14ac:dyDescent="0.25">
      <c r="A41" s="21" t="s">
        <v>17</v>
      </c>
      <c r="B41" s="21"/>
      <c r="C41" s="14">
        <v>401570</v>
      </c>
      <c r="D41" s="14">
        <v>402734</v>
      </c>
      <c r="E41" s="14">
        <v>433773</v>
      </c>
      <c r="F41" s="14">
        <v>433773</v>
      </c>
      <c r="G41" s="14">
        <v>433773</v>
      </c>
      <c r="H41" s="26">
        <f t="shared" si="7"/>
        <v>100.28986229050976</v>
      </c>
      <c r="I41" s="26" t="e">
        <f>#REF!/D41*100</f>
        <v>#REF!</v>
      </c>
      <c r="J41" s="26" t="e">
        <f>#REF!/#REF!*100</f>
        <v>#REF!</v>
      </c>
      <c r="K41" s="26" t="e">
        <f>#REF!/#REF!*100</f>
        <v>#REF!</v>
      </c>
    </row>
    <row r="42" spans="1:11" x14ac:dyDescent="0.25">
      <c r="A42" s="27" t="s">
        <v>18</v>
      </c>
      <c r="B42" s="27"/>
      <c r="C42" s="14">
        <v>23825</v>
      </c>
      <c r="D42" s="14">
        <v>6697</v>
      </c>
      <c r="E42" s="14">
        <v>22048</v>
      </c>
      <c r="F42" s="14">
        <v>22048</v>
      </c>
      <c r="G42" s="14">
        <v>22048</v>
      </c>
      <c r="H42" s="26">
        <f t="shared" si="7"/>
        <v>28.10912906610703</v>
      </c>
      <c r="I42" s="26" t="e">
        <f>#REF!/D42*100</f>
        <v>#REF!</v>
      </c>
      <c r="J42" s="26" t="e">
        <f>#REF!/#REF!*100</f>
        <v>#REF!</v>
      </c>
      <c r="K42" s="26" t="e">
        <f>#REF!/#REF!*100</f>
        <v>#REF!</v>
      </c>
    </row>
    <row r="43" spans="1:11" x14ac:dyDescent="0.25">
      <c r="A43" s="23" t="s">
        <v>19</v>
      </c>
      <c r="B43" s="23" t="s">
        <v>20</v>
      </c>
      <c r="C43" s="16">
        <v>149509</v>
      </c>
      <c r="D43" s="16">
        <f t="shared" ref="D43:G43" si="9">D37-D40</f>
        <v>-41854</v>
      </c>
      <c r="E43" s="16">
        <f t="shared" si="9"/>
        <v>-60051</v>
      </c>
      <c r="F43" s="16">
        <f t="shared" si="9"/>
        <v>-60051</v>
      </c>
      <c r="G43" s="16">
        <f t="shared" si="9"/>
        <v>-60051</v>
      </c>
      <c r="H43" s="11">
        <f t="shared" si="7"/>
        <v>-27.994301346407241</v>
      </c>
      <c r="I43" s="11" t="e">
        <f>#REF!/D43*100</f>
        <v>#REF!</v>
      </c>
      <c r="J43" s="11" t="e">
        <f>#REF!/#REF!*100</f>
        <v>#REF!</v>
      </c>
      <c r="K43" s="11" t="e">
        <f>G43/#REF!*100</f>
        <v>#REF!</v>
      </c>
    </row>
    <row r="44" spans="1:11" x14ac:dyDescent="0.25">
      <c r="A44" s="33" t="s">
        <v>21</v>
      </c>
      <c r="B44" s="33"/>
      <c r="C44" s="21"/>
      <c r="D44" s="21"/>
      <c r="E44" s="21"/>
      <c r="F44" s="21"/>
      <c r="G44" s="21"/>
      <c r="H44" s="26"/>
      <c r="I44" s="26"/>
      <c r="J44" s="26"/>
      <c r="K44" s="26"/>
    </row>
    <row r="45" spans="1:11" x14ac:dyDescent="0.25">
      <c r="A45" s="27" t="s">
        <v>22</v>
      </c>
      <c r="B45" s="27"/>
      <c r="C45" s="14"/>
      <c r="D45" s="14"/>
      <c r="E45" s="14"/>
      <c r="F45" s="14"/>
      <c r="G45" s="14"/>
      <c r="H45" s="26" t="e">
        <f>D45/C45*100</f>
        <v>#DIV/0!</v>
      </c>
      <c r="I45" s="26" t="e">
        <f>#REF!/D45*100</f>
        <v>#REF!</v>
      </c>
      <c r="J45" s="26" t="e">
        <f>#REF!/#REF!*100</f>
        <v>#REF!</v>
      </c>
      <c r="K45" s="26" t="e">
        <f>#REF!/#REF!*100</f>
        <v>#REF!</v>
      </c>
    </row>
    <row r="46" spans="1:11" x14ac:dyDescent="0.25">
      <c r="A46" s="27" t="s">
        <v>23</v>
      </c>
      <c r="B46" s="27"/>
      <c r="C46" s="14"/>
      <c r="D46" s="14"/>
      <c r="E46" s="14"/>
      <c r="F46" s="14"/>
      <c r="G46" s="14"/>
      <c r="H46" s="26" t="e">
        <f>D46/C46*100</f>
        <v>#DIV/0!</v>
      </c>
      <c r="I46" s="26" t="e">
        <f>#REF!/D46*100</f>
        <v>#REF!</v>
      </c>
      <c r="J46" s="26" t="e">
        <f>#REF!/#REF!*100</f>
        <v>#REF!</v>
      </c>
      <c r="K46" s="26" t="e">
        <f>#REF!/#REF!*100</f>
        <v>#REF!</v>
      </c>
    </row>
    <row r="47" spans="1:11" x14ac:dyDescent="0.25">
      <c r="A47" s="28" t="s">
        <v>24</v>
      </c>
      <c r="B47" s="28"/>
      <c r="C47" s="16">
        <f t="shared" ref="C47:G47" si="10">C45-C46</f>
        <v>0</v>
      </c>
      <c r="D47" s="16">
        <f t="shared" si="10"/>
        <v>0</v>
      </c>
      <c r="E47" s="16">
        <f t="shared" si="10"/>
        <v>0</v>
      </c>
      <c r="F47" s="16">
        <f t="shared" si="10"/>
        <v>0</v>
      </c>
      <c r="G47" s="16">
        <f t="shared" si="10"/>
        <v>0</v>
      </c>
      <c r="H47" s="11" t="e">
        <f>D47/C47*100</f>
        <v>#DIV/0!</v>
      </c>
      <c r="I47" s="11" t="e">
        <f>#REF!/D47*100</f>
        <v>#REF!</v>
      </c>
      <c r="J47" s="11" t="e">
        <f>#REF!/#REF!*100</f>
        <v>#REF!</v>
      </c>
      <c r="K47" s="11" t="e">
        <f>#REF!/#REF!*100</f>
        <v>#REF!</v>
      </c>
    </row>
    <row r="48" spans="1:11" x14ac:dyDescent="0.25">
      <c r="A48" s="29" t="s">
        <v>25</v>
      </c>
      <c r="B48" s="29"/>
      <c r="C48" s="22"/>
      <c r="D48" s="22"/>
      <c r="E48" s="14"/>
      <c r="F48" s="14"/>
      <c r="G48" s="14"/>
      <c r="H48" s="26"/>
      <c r="I48" s="26"/>
      <c r="J48" s="26"/>
      <c r="K48" s="26"/>
    </row>
    <row r="49" spans="1:11" x14ac:dyDescent="0.25">
      <c r="A49" s="30" t="s">
        <v>26</v>
      </c>
      <c r="B49" s="30"/>
      <c r="C49" s="16">
        <v>2359</v>
      </c>
      <c r="D49" s="16">
        <v>2247</v>
      </c>
      <c r="E49" s="16">
        <v>0</v>
      </c>
      <c r="F49" s="16">
        <v>0</v>
      </c>
      <c r="G49" s="16">
        <v>0</v>
      </c>
      <c r="H49" s="11">
        <f>D49/C49*100</f>
        <v>95.252225519287833</v>
      </c>
      <c r="I49" s="11">
        <f t="shared" ref="I49:K49" si="11">E49/D49*100</f>
        <v>0</v>
      </c>
      <c r="J49" s="11" t="e">
        <f t="shared" si="11"/>
        <v>#DIV/0!</v>
      </c>
      <c r="K49" s="11" t="e">
        <f t="shared" si="11"/>
        <v>#DIV/0!</v>
      </c>
    </row>
  </sheetData>
  <mergeCells count="23"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  <mergeCell ref="A4:G4"/>
    <mergeCell ref="A5:G5"/>
    <mergeCell ref="B6:F6"/>
    <mergeCell ref="B7:F7"/>
    <mergeCell ref="H9:K10"/>
    <mergeCell ref="A46:B46"/>
    <mergeCell ref="A47:B47"/>
    <mergeCell ref="A48:B48"/>
    <mergeCell ref="A49:B49"/>
    <mergeCell ref="H32:K33"/>
    <mergeCell ref="A39:B39"/>
    <mergeCell ref="A42:B42"/>
    <mergeCell ref="A44:B44"/>
    <mergeCell ref="A45:B45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Josipa Medak</cp:lastModifiedBy>
  <cp:lastPrinted>2022-10-28T08:40:09Z</cp:lastPrinted>
  <dcterms:created xsi:type="dcterms:W3CDTF">2022-10-10T13:13:02Z</dcterms:created>
  <dcterms:modified xsi:type="dcterms:W3CDTF">2023-01-02T18:38:50Z</dcterms:modified>
</cp:coreProperties>
</file>